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成绩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<sst xmlns="http://schemas.openxmlformats.org/spreadsheetml/2006/main" count="202" uniqueCount="89">
  <si>
    <t>铁力市2026年消防救援大队公开招聘政府专职消防员总成绩表</t>
  </si>
  <si>
    <t>序号</t>
  </si>
  <si>
    <t>报考单位</t>
  </si>
  <si>
    <t>报考岗位</t>
  </si>
  <si>
    <t>职位代码</t>
  </si>
  <si>
    <t>招聘人数</t>
  </si>
  <si>
    <t>参加考试人员基本情况及成绩</t>
  </si>
  <si>
    <t>姓名</t>
  </si>
  <si>
    <t>性别</t>
  </si>
  <si>
    <t>年龄
（周岁）</t>
  </si>
  <si>
    <t>学历</t>
  </si>
  <si>
    <t>毕业院校</t>
  </si>
  <si>
    <t>统招全日制学历
（是/否）</t>
  </si>
  <si>
    <t>户籍</t>
  </si>
  <si>
    <t>体能测评成绩</t>
  </si>
  <si>
    <t>体能测评成绩折合分数</t>
  </si>
  <si>
    <t>面试成绩</t>
  </si>
  <si>
    <t>面试成绩
折合分数</t>
  </si>
  <si>
    <t>总分</t>
  </si>
  <si>
    <t>排名</t>
  </si>
  <si>
    <t>备注</t>
  </si>
  <si>
    <t>铁力市消防救援大队</t>
  </si>
  <si>
    <t>灭火救援</t>
  </si>
  <si>
    <t>01</t>
  </si>
  <si>
    <t>8人</t>
  </si>
  <si>
    <t>姜皓</t>
  </si>
  <si>
    <t>男</t>
  </si>
  <si>
    <t>本科</t>
  </si>
  <si>
    <t>哈尔滨远东理工学院</t>
  </si>
  <si>
    <t>是</t>
  </si>
  <si>
    <t>黑龙江省绥棱县</t>
  </si>
  <si>
    <t>拟进入考察体检环节</t>
  </si>
  <si>
    <t>崔滨喆</t>
  </si>
  <si>
    <t>大专</t>
  </si>
  <si>
    <t>哈尔滨应用职业技术学院</t>
  </si>
  <si>
    <t>黑龙江省铁力市</t>
  </si>
  <si>
    <t>于洪伟</t>
  </si>
  <si>
    <t>国家开放大学</t>
  </si>
  <si>
    <t>否</t>
  </si>
  <si>
    <t>刘涵熙</t>
  </si>
  <si>
    <t>高中</t>
  </si>
  <si>
    <t>铁力市职业技术教育中心学校</t>
  </si>
  <si>
    <t>黑龙江省伊春市</t>
  </si>
  <si>
    <t>王砺宇</t>
  </si>
  <si>
    <t>黑龙江交通职业技术学院</t>
  </si>
  <si>
    <t>尹程阳</t>
  </si>
  <si>
    <t>长春科技学院</t>
  </si>
  <si>
    <t>朱孟昊</t>
  </si>
  <si>
    <t>哈尔滨信息工程学院</t>
  </si>
  <si>
    <t>张海容</t>
  </si>
  <si>
    <t>黑龙江职业学院</t>
  </si>
  <si>
    <t>尚超奇</t>
  </si>
  <si>
    <t>东北石油大学</t>
  </si>
  <si>
    <t>黑龙江省北安市</t>
  </si>
  <si>
    <t>具备递补资格</t>
  </si>
  <si>
    <t>刘健</t>
  </si>
  <si>
    <t>铁力市二中</t>
  </si>
  <si>
    <t>王旭东</t>
  </si>
  <si>
    <t>中专</t>
  </si>
  <si>
    <t>哈尔滨航运学校</t>
  </si>
  <si>
    <t>优先具备递补资格
（具有应急救援员证）</t>
  </si>
  <si>
    <t>王洪伟</t>
  </si>
  <si>
    <t>专科</t>
  </si>
  <si>
    <t>七台河职业学院</t>
  </si>
  <si>
    <t>黑龙江省望奎县</t>
  </si>
  <si>
    <t>王先宝</t>
  </si>
  <si>
    <t>齐齐哈尔理工职业学院</t>
  </si>
  <si>
    <t>王建伟</t>
  </si>
  <si>
    <t>沈阳医学院</t>
  </si>
  <si>
    <t>孙松</t>
  </si>
  <si>
    <t>面试缺考</t>
  </si>
  <si>
    <t>才志心</t>
  </si>
  <si>
    <t>黑龙江生物科技职业学院</t>
  </si>
  <si>
    <t>文职</t>
  </si>
  <si>
    <t>02</t>
  </si>
  <si>
    <t>2人</t>
  </si>
  <si>
    <t>孙宇莹</t>
  </si>
  <si>
    <t>女</t>
  </si>
  <si>
    <t>华北科技学院</t>
  </si>
  <si>
    <t>刘思琦</t>
  </si>
  <si>
    <t>刘田田</t>
  </si>
  <si>
    <t>哈尔滨理工大学</t>
  </si>
  <si>
    <t>石蕾</t>
  </si>
  <si>
    <t>黑龙江农垦职业学院</t>
  </si>
  <si>
    <t>梁上红</t>
  </si>
  <si>
    <t>佳木斯大学</t>
  </si>
  <si>
    <t>韩熙</t>
  </si>
  <si>
    <t>硕士研究生</t>
  </si>
  <si>
    <t>哈尔滨师范大学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</si>
</sst>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b/>
      <sz val="12"/>
      <name val="方正小标宋简体"/>
      <charset val="134"/>
    </font>
    <font>
      <b/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Protection="1">
      <alignment vertical="center"/>
      <protection locked="0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7"/>
  <sheetViews>
    <sheetView tabSelected="1" topLeftCell="D5" workbookViewId="0">
      <selection activeCell="N13" sqref="N13"/>
    </sheetView>
  </sheetViews>
  <sheetFormatPr defaultColWidth="9" defaultRowHeight="35" customHeight="1"/>
  <cols>
    <col min="1" max="1" width="5" style="5" customWidth="1"/>
    <col min="2" max="2" width="19.375" style="6" customWidth="1"/>
    <col min="3" max="3" width="12.5" style="6" customWidth="1"/>
    <col min="4" max="4" width="10.25" style="6" customWidth="1"/>
    <col min="5" max="5" width="10" style="6" customWidth="1"/>
    <col min="6" max="6" width="10.375" style="6" customWidth="1"/>
    <col min="7" max="7" width="7.875" style="7" customWidth="1"/>
    <col min="8" max="8" width="14.75" style="7" customWidth="1"/>
    <col min="9" max="9" width="13.25" style="7" customWidth="1"/>
    <col min="10" max="10" width="29" style="7" customWidth="1"/>
    <col min="11" max="11" width="17.375" style="6" customWidth="1"/>
    <col min="12" max="12" width="17.625" style="6" customWidth="1"/>
    <col min="13" max="13" width="17.25" style="7" customWidth="1"/>
    <col min="14" max="14" width="14.875" style="7" customWidth="1"/>
    <col min="15" max="15" width="10.75" style="7" customWidth="1"/>
    <col min="16" max="16" width="13.75" style="7" customWidth="1"/>
    <col min="17" max="17" width="10.5" style="7" customWidth="1"/>
    <col min="18" max="18" width="11.375" style="7" customWidth="1"/>
    <col min="19" max="19" width="22.125" style="7" customWidth="1"/>
    <col min="20" max="16384" width="9" style="1"/>
  </cols>
  <sheetData>
    <row r="1" s="1" customFormat="1" ht="46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1" customFormat="1" customHeight="1" spans="1:1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2" customFormat="1" ht="60" customHeight="1" spans="1:19">
      <c r="A3" s="9"/>
      <c r="B3" s="10"/>
      <c r="C3" s="10"/>
      <c r="D3" s="10"/>
      <c r="E3" s="10"/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2" t="s">
        <v>20</v>
      </c>
    </row>
    <row r="4" s="3" customFormat="1" ht="36" customHeight="1" spans="1:19">
      <c r="A4" s="13">
        <v>1</v>
      </c>
      <c r="B4" s="14" t="s">
        <v>21</v>
      </c>
      <c r="C4" s="14" t="s">
        <v>22</v>
      </c>
      <c r="D4" s="30" t="s">
        <v>23</v>
      </c>
      <c r="E4" s="14" t="s">
        <v>24</v>
      </c>
      <c r="F4" s="13" t="s">
        <v>25</v>
      </c>
      <c r="G4" s="13" t="s">
        <v>26</v>
      </c>
      <c r="H4" s="13">
        <v>28</v>
      </c>
      <c r="I4" s="13" t="s">
        <v>27</v>
      </c>
      <c r="J4" s="13" t="s">
        <v>28</v>
      </c>
      <c r="K4" s="13" t="s">
        <v>29</v>
      </c>
      <c r="L4" s="13" t="s">
        <v>30</v>
      </c>
      <c r="M4" s="15">
        <v>100</v>
      </c>
      <c r="N4" s="15">
        <f t="shared" ref="N4:N19" si="0">M4*0.6</f>
        <v>60</v>
      </c>
      <c r="O4" s="15">
        <v>87.13</v>
      </c>
      <c r="P4" s="15">
        <f t="shared" ref="P4:P19" si="1">O4*0.4</f>
        <v>34.852</v>
      </c>
      <c r="Q4" s="16">
        <f t="shared" ref="Q4:Q19" si="2">N4+P4</f>
        <v>94.852</v>
      </c>
      <c r="R4" s="15">
        <v>1</v>
      </c>
      <c r="S4" s="17" t="s">
        <v>31</v>
      </c>
    </row>
    <row r="5" s="3" customFormat="1" ht="36" customHeight="1" spans="1:19">
      <c r="A5" s="13">
        <v>2</v>
      </c>
      <c r="B5" s="18"/>
      <c r="C5" s="18"/>
      <c r="D5" s="18"/>
      <c r="E5" s="18"/>
      <c r="F5" s="13" t="s">
        <v>32</v>
      </c>
      <c r="G5" s="13" t="s">
        <v>26</v>
      </c>
      <c r="H5" s="13">
        <v>22</v>
      </c>
      <c r="I5" s="13" t="s">
        <v>33</v>
      </c>
      <c r="J5" s="13" t="s">
        <v>34</v>
      </c>
      <c r="K5" s="13" t="s">
        <v>29</v>
      </c>
      <c r="L5" s="13" t="s">
        <v>35</v>
      </c>
      <c r="M5" s="15">
        <v>97.5</v>
      </c>
      <c r="N5" s="15">
        <f t="shared" si="0"/>
        <v>58.5</v>
      </c>
      <c r="O5" s="15">
        <v>83.97</v>
      </c>
      <c r="P5" s="15">
        <f t="shared" si="1"/>
        <v>33.588</v>
      </c>
      <c r="Q5" s="16">
        <f t="shared" si="2"/>
        <v>92.088</v>
      </c>
      <c r="R5" s="15">
        <v>2</v>
      </c>
      <c r="S5" s="17" t="s">
        <v>31</v>
      </c>
    </row>
    <row r="6" s="3" customFormat="1" ht="36" customHeight="1" spans="1:19">
      <c r="A6" s="13">
        <v>3</v>
      </c>
      <c r="B6" s="18"/>
      <c r="C6" s="18"/>
      <c r="D6" s="18"/>
      <c r="E6" s="18"/>
      <c r="F6" s="13" t="s">
        <v>36</v>
      </c>
      <c r="G6" s="13" t="s">
        <v>26</v>
      </c>
      <c r="H6" s="13">
        <v>27</v>
      </c>
      <c r="I6" s="13" t="s">
        <v>33</v>
      </c>
      <c r="J6" s="13" t="s">
        <v>37</v>
      </c>
      <c r="K6" s="13" t="s">
        <v>38</v>
      </c>
      <c r="L6" s="13" t="s">
        <v>35</v>
      </c>
      <c r="M6" s="15">
        <v>90</v>
      </c>
      <c r="N6" s="15">
        <f t="shared" si="0"/>
        <v>54</v>
      </c>
      <c r="O6" s="15">
        <v>66.07</v>
      </c>
      <c r="P6" s="15">
        <f t="shared" si="1"/>
        <v>26.428</v>
      </c>
      <c r="Q6" s="16">
        <f t="shared" si="2"/>
        <v>80.428</v>
      </c>
      <c r="R6" s="15">
        <v>3</v>
      </c>
      <c r="S6" s="17" t="s">
        <v>31</v>
      </c>
    </row>
    <row r="7" s="3" customFormat="1" ht="36" customHeight="1" spans="1:19">
      <c r="A7" s="13">
        <v>4</v>
      </c>
      <c r="B7" s="18"/>
      <c r="C7" s="18"/>
      <c r="D7" s="18"/>
      <c r="E7" s="18"/>
      <c r="F7" s="13" t="s">
        <v>39</v>
      </c>
      <c r="G7" s="13" t="s">
        <v>26</v>
      </c>
      <c r="H7" s="13">
        <v>20</v>
      </c>
      <c r="I7" s="13" t="s">
        <v>40</v>
      </c>
      <c r="J7" s="13" t="s">
        <v>41</v>
      </c>
      <c r="K7" s="13" t="s">
        <v>29</v>
      </c>
      <c r="L7" s="13" t="s">
        <v>42</v>
      </c>
      <c r="M7" s="15">
        <v>85</v>
      </c>
      <c r="N7" s="15">
        <f t="shared" si="0"/>
        <v>51</v>
      </c>
      <c r="O7" s="15">
        <v>65.8</v>
      </c>
      <c r="P7" s="15">
        <f t="shared" si="1"/>
        <v>26.32</v>
      </c>
      <c r="Q7" s="16">
        <f t="shared" si="2"/>
        <v>77.32</v>
      </c>
      <c r="R7" s="15">
        <v>4</v>
      </c>
      <c r="S7" s="17" t="s">
        <v>31</v>
      </c>
    </row>
    <row r="8" s="3" customFormat="1" ht="36" customHeight="1" spans="1:19">
      <c r="A8" s="13">
        <v>5</v>
      </c>
      <c r="B8" s="18"/>
      <c r="C8" s="18"/>
      <c r="D8" s="18"/>
      <c r="E8" s="18"/>
      <c r="F8" s="13" t="s">
        <v>43</v>
      </c>
      <c r="G8" s="13" t="s">
        <v>26</v>
      </c>
      <c r="H8" s="13">
        <v>25</v>
      </c>
      <c r="I8" s="13" t="s">
        <v>33</v>
      </c>
      <c r="J8" s="13" t="s">
        <v>44</v>
      </c>
      <c r="K8" s="13" t="s">
        <v>29</v>
      </c>
      <c r="L8" s="13" t="s">
        <v>35</v>
      </c>
      <c r="M8" s="15">
        <v>77.5</v>
      </c>
      <c r="N8" s="15">
        <f t="shared" si="0"/>
        <v>46.5</v>
      </c>
      <c r="O8" s="15">
        <v>71.5</v>
      </c>
      <c r="P8" s="15">
        <f t="shared" si="1"/>
        <v>28.6</v>
      </c>
      <c r="Q8" s="16">
        <f t="shared" si="2"/>
        <v>75.1</v>
      </c>
      <c r="R8" s="15">
        <v>5</v>
      </c>
      <c r="S8" s="17" t="s">
        <v>31</v>
      </c>
    </row>
    <row r="9" s="3" customFormat="1" ht="36" customHeight="1" spans="1:19">
      <c r="A9" s="13">
        <v>6</v>
      </c>
      <c r="B9" s="18"/>
      <c r="C9" s="18"/>
      <c r="D9" s="18"/>
      <c r="E9" s="18"/>
      <c r="F9" s="13" t="s">
        <v>45</v>
      </c>
      <c r="G9" s="13" t="s">
        <v>26</v>
      </c>
      <c r="H9" s="13">
        <v>29</v>
      </c>
      <c r="I9" s="13" t="s">
        <v>33</v>
      </c>
      <c r="J9" s="13" t="s">
        <v>46</v>
      </c>
      <c r="K9" s="13" t="s">
        <v>29</v>
      </c>
      <c r="L9" s="13" t="s">
        <v>35</v>
      </c>
      <c r="M9" s="15">
        <v>70</v>
      </c>
      <c r="N9" s="15">
        <f t="shared" si="0"/>
        <v>42</v>
      </c>
      <c r="O9" s="15">
        <v>80</v>
      </c>
      <c r="P9" s="15">
        <f t="shared" si="1"/>
        <v>32</v>
      </c>
      <c r="Q9" s="16">
        <f t="shared" si="2"/>
        <v>74</v>
      </c>
      <c r="R9" s="15">
        <v>6</v>
      </c>
      <c r="S9" s="17" t="s">
        <v>31</v>
      </c>
    </row>
    <row r="10" s="3" customFormat="1" ht="36" customHeight="1" spans="1:19">
      <c r="A10" s="13">
        <v>7</v>
      </c>
      <c r="B10" s="18"/>
      <c r="C10" s="18"/>
      <c r="D10" s="18"/>
      <c r="E10" s="18"/>
      <c r="F10" s="13" t="s">
        <v>47</v>
      </c>
      <c r="G10" s="13" t="s">
        <v>26</v>
      </c>
      <c r="H10" s="13">
        <v>27</v>
      </c>
      <c r="I10" s="13" t="s">
        <v>27</v>
      </c>
      <c r="J10" s="13" t="s">
        <v>48</v>
      </c>
      <c r="K10" s="13" t="s">
        <v>29</v>
      </c>
      <c r="L10" s="13" t="s">
        <v>35</v>
      </c>
      <c r="M10" s="15">
        <v>67.5</v>
      </c>
      <c r="N10" s="15">
        <f t="shared" si="0"/>
        <v>40.5</v>
      </c>
      <c r="O10" s="15">
        <v>75.77</v>
      </c>
      <c r="P10" s="15">
        <f t="shared" si="1"/>
        <v>30.308</v>
      </c>
      <c r="Q10" s="16">
        <f t="shared" si="2"/>
        <v>70.808</v>
      </c>
      <c r="R10" s="15">
        <v>7</v>
      </c>
      <c r="S10" s="17" t="s">
        <v>31</v>
      </c>
    </row>
    <row r="11" s="3" customFormat="1" ht="36" customHeight="1" spans="1:19">
      <c r="A11" s="13">
        <v>8</v>
      </c>
      <c r="B11" s="18"/>
      <c r="C11" s="18"/>
      <c r="D11" s="18"/>
      <c r="E11" s="18"/>
      <c r="F11" s="13" t="s">
        <v>49</v>
      </c>
      <c r="G11" s="13" t="s">
        <v>26</v>
      </c>
      <c r="H11" s="13">
        <v>22</v>
      </c>
      <c r="I11" s="13" t="s">
        <v>33</v>
      </c>
      <c r="J11" s="13" t="s">
        <v>50</v>
      </c>
      <c r="K11" s="13" t="s">
        <v>29</v>
      </c>
      <c r="L11" s="13" t="s">
        <v>35</v>
      </c>
      <c r="M11" s="15">
        <v>60</v>
      </c>
      <c r="N11" s="15">
        <f t="shared" si="0"/>
        <v>36</v>
      </c>
      <c r="O11" s="15">
        <v>75.17</v>
      </c>
      <c r="P11" s="15">
        <f t="shared" si="1"/>
        <v>30.068</v>
      </c>
      <c r="Q11" s="16">
        <f t="shared" si="2"/>
        <v>66.068</v>
      </c>
      <c r="R11" s="15">
        <v>8</v>
      </c>
      <c r="S11" s="17" t="s">
        <v>31</v>
      </c>
    </row>
    <row r="12" s="3" customFormat="1" ht="36" customHeight="1" spans="1:19">
      <c r="A12" s="13">
        <v>9</v>
      </c>
      <c r="B12" s="18"/>
      <c r="C12" s="18"/>
      <c r="D12" s="18"/>
      <c r="E12" s="18"/>
      <c r="F12" s="13" t="s">
        <v>51</v>
      </c>
      <c r="G12" s="13" t="s">
        <v>26</v>
      </c>
      <c r="H12" s="13">
        <v>27</v>
      </c>
      <c r="I12" s="13" t="s">
        <v>27</v>
      </c>
      <c r="J12" s="13" t="s">
        <v>52</v>
      </c>
      <c r="K12" s="13" t="s">
        <v>29</v>
      </c>
      <c r="L12" s="13" t="s">
        <v>53</v>
      </c>
      <c r="M12" s="15">
        <v>52.5</v>
      </c>
      <c r="N12" s="15">
        <f>M12*0.6</f>
        <v>31.5</v>
      </c>
      <c r="O12" s="15">
        <v>85.07</v>
      </c>
      <c r="P12" s="15">
        <f>O12*0.4</f>
        <v>34.028</v>
      </c>
      <c r="Q12" s="16">
        <f>N12+P12</f>
        <v>65.528</v>
      </c>
      <c r="R12" s="15">
        <v>9</v>
      </c>
      <c r="S12" s="17" t="s">
        <v>54</v>
      </c>
    </row>
    <row r="13" s="3" customFormat="1" ht="36" customHeight="1" spans="1:19">
      <c r="A13" s="13">
        <v>10</v>
      </c>
      <c r="B13" s="18"/>
      <c r="C13" s="18"/>
      <c r="D13" s="18"/>
      <c r="E13" s="18"/>
      <c r="F13" s="13" t="s">
        <v>55</v>
      </c>
      <c r="G13" s="13" t="s">
        <v>26</v>
      </c>
      <c r="H13" s="13">
        <v>34</v>
      </c>
      <c r="I13" s="13" t="s">
        <v>40</v>
      </c>
      <c r="J13" s="13" t="s">
        <v>56</v>
      </c>
      <c r="K13" s="13" t="s">
        <v>29</v>
      </c>
      <c r="L13" s="13" t="s">
        <v>35</v>
      </c>
      <c r="M13" s="15">
        <v>57.5</v>
      </c>
      <c r="N13" s="15">
        <f>M13*0.6</f>
        <v>34.5</v>
      </c>
      <c r="O13" s="15">
        <v>77.03</v>
      </c>
      <c r="P13" s="15">
        <f>O13*0.4</f>
        <v>30.812</v>
      </c>
      <c r="Q13" s="16">
        <f>N13+P13</f>
        <v>65.312</v>
      </c>
      <c r="R13" s="15">
        <v>10</v>
      </c>
      <c r="S13" s="17" t="s">
        <v>54</v>
      </c>
    </row>
    <row r="14" s="3" customFormat="1" ht="36" customHeight="1" spans="1:19">
      <c r="A14" s="13">
        <v>11</v>
      </c>
      <c r="B14" s="18"/>
      <c r="C14" s="18"/>
      <c r="D14" s="18"/>
      <c r="E14" s="18"/>
      <c r="F14" s="19" t="s">
        <v>57</v>
      </c>
      <c r="G14" s="19" t="s">
        <v>26</v>
      </c>
      <c r="H14" s="19">
        <v>25</v>
      </c>
      <c r="I14" s="19" t="s">
        <v>58</v>
      </c>
      <c r="J14" s="19" t="s">
        <v>59</v>
      </c>
      <c r="K14" s="19" t="s">
        <v>38</v>
      </c>
      <c r="L14" s="19" t="s">
        <v>35</v>
      </c>
      <c r="M14" s="20">
        <v>47.5</v>
      </c>
      <c r="N14" s="20">
        <f t="shared" si="0"/>
        <v>28.5</v>
      </c>
      <c r="O14" s="20">
        <v>74.67</v>
      </c>
      <c r="P14" s="20">
        <f t="shared" si="1"/>
        <v>29.868</v>
      </c>
      <c r="Q14" s="21">
        <f t="shared" si="2"/>
        <v>58.368</v>
      </c>
      <c r="R14" s="20">
        <v>11</v>
      </c>
      <c r="S14" s="22" t="s">
        <v>60</v>
      </c>
    </row>
    <row r="15" s="3" customFormat="1" ht="36" customHeight="1" spans="1:19">
      <c r="A15" s="13">
        <v>12</v>
      </c>
      <c r="B15" s="18"/>
      <c r="C15" s="18"/>
      <c r="D15" s="18"/>
      <c r="E15" s="18"/>
      <c r="F15" s="13" t="s">
        <v>61</v>
      </c>
      <c r="G15" s="13" t="s">
        <v>26</v>
      </c>
      <c r="H15" s="13">
        <v>22</v>
      </c>
      <c r="I15" s="13" t="s">
        <v>62</v>
      </c>
      <c r="J15" s="13" t="s">
        <v>63</v>
      </c>
      <c r="K15" s="13" t="s">
        <v>29</v>
      </c>
      <c r="L15" s="13" t="s">
        <v>64</v>
      </c>
      <c r="M15" s="15">
        <v>47.5</v>
      </c>
      <c r="N15" s="15">
        <f t="shared" si="0"/>
        <v>28.5</v>
      </c>
      <c r="O15" s="15">
        <v>74</v>
      </c>
      <c r="P15" s="15">
        <f t="shared" si="1"/>
        <v>29.6</v>
      </c>
      <c r="Q15" s="16">
        <f t="shared" si="2"/>
        <v>58.1</v>
      </c>
      <c r="R15" s="15">
        <v>12</v>
      </c>
      <c r="S15" s="17" t="s">
        <v>54</v>
      </c>
    </row>
    <row r="16" s="3" customFormat="1" ht="36" customHeight="1" spans="1:19">
      <c r="A16" s="13">
        <v>13</v>
      </c>
      <c r="B16" s="18"/>
      <c r="C16" s="18"/>
      <c r="D16" s="18"/>
      <c r="E16" s="18"/>
      <c r="F16" s="13" t="s">
        <v>65</v>
      </c>
      <c r="G16" s="13" t="s">
        <v>26</v>
      </c>
      <c r="H16" s="13">
        <v>27</v>
      </c>
      <c r="I16" s="13" t="s">
        <v>33</v>
      </c>
      <c r="J16" s="13" t="s">
        <v>66</v>
      </c>
      <c r="K16" s="13" t="s">
        <v>29</v>
      </c>
      <c r="L16" s="13" t="s">
        <v>35</v>
      </c>
      <c r="M16" s="15">
        <v>35</v>
      </c>
      <c r="N16" s="15">
        <f t="shared" si="0"/>
        <v>21</v>
      </c>
      <c r="O16" s="15">
        <v>76</v>
      </c>
      <c r="P16" s="15">
        <f t="shared" si="1"/>
        <v>30.4</v>
      </c>
      <c r="Q16" s="16">
        <f t="shared" si="2"/>
        <v>51.4</v>
      </c>
      <c r="R16" s="15">
        <v>13</v>
      </c>
      <c r="S16" s="17" t="s">
        <v>54</v>
      </c>
    </row>
    <row r="17" s="3" customFormat="1" ht="36" customHeight="1" spans="1:19">
      <c r="A17" s="13">
        <v>14</v>
      </c>
      <c r="B17" s="18"/>
      <c r="C17" s="18"/>
      <c r="D17" s="18"/>
      <c r="E17" s="18"/>
      <c r="F17" s="13" t="s">
        <v>67</v>
      </c>
      <c r="G17" s="13" t="s">
        <v>26</v>
      </c>
      <c r="H17" s="13">
        <v>22</v>
      </c>
      <c r="I17" s="13" t="s">
        <v>33</v>
      </c>
      <c r="J17" s="13" t="s">
        <v>68</v>
      </c>
      <c r="K17" s="13" t="s">
        <v>29</v>
      </c>
      <c r="L17" s="13" t="s">
        <v>35</v>
      </c>
      <c r="M17" s="15">
        <v>22.5</v>
      </c>
      <c r="N17" s="15">
        <f t="shared" si="0"/>
        <v>13.5</v>
      </c>
      <c r="O17" s="15">
        <v>80.07</v>
      </c>
      <c r="P17" s="15">
        <f t="shared" si="1"/>
        <v>32.028</v>
      </c>
      <c r="Q17" s="16">
        <f t="shared" si="2"/>
        <v>45.528</v>
      </c>
      <c r="R17" s="15">
        <v>14</v>
      </c>
      <c r="S17" s="17" t="s">
        <v>54</v>
      </c>
    </row>
    <row r="18" s="3" customFormat="1" ht="36" customHeight="1" spans="1:19">
      <c r="A18" s="13">
        <v>15</v>
      </c>
      <c r="B18" s="18"/>
      <c r="C18" s="18"/>
      <c r="D18" s="18"/>
      <c r="E18" s="18"/>
      <c r="F18" s="13" t="s">
        <v>69</v>
      </c>
      <c r="G18" s="13" t="s">
        <v>26</v>
      </c>
      <c r="H18" s="13">
        <v>28</v>
      </c>
      <c r="I18" s="13" t="s">
        <v>33</v>
      </c>
      <c r="J18" s="13" t="s">
        <v>66</v>
      </c>
      <c r="K18" s="13" t="s">
        <v>29</v>
      </c>
      <c r="L18" s="13" t="s">
        <v>42</v>
      </c>
      <c r="M18" s="15">
        <v>52.5</v>
      </c>
      <c r="N18" s="15">
        <f t="shared" si="0"/>
        <v>31.5</v>
      </c>
      <c r="O18" s="15">
        <v>0</v>
      </c>
      <c r="P18" s="15">
        <f t="shared" si="1"/>
        <v>0</v>
      </c>
      <c r="Q18" s="16">
        <f t="shared" si="2"/>
        <v>31.5</v>
      </c>
      <c r="R18" s="15"/>
      <c r="S18" s="17" t="s">
        <v>70</v>
      </c>
    </row>
    <row r="19" s="3" customFormat="1" ht="36" customHeight="1" spans="1:19">
      <c r="A19" s="13">
        <v>16</v>
      </c>
      <c r="B19" s="23"/>
      <c r="C19" s="23"/>
      <c r="D19" s="23"/>
      <c r="E19" s="23"/>
      <c r="F19" s="13" t="s">
        <v>71</v>
      </c>
      <c r="G19" s="13" t="s">
        <v>26</v>
      </c>
      <c r="H19" s="13">
        <v>27</v>
      </c>
      <c r="I19" s="13" t="s">
        <v>33</v>
      </c>
      <c r="J19" s="13" t="s">
        <v>72</v>
      </c>
      <c r="K19" s="13" t="s">
        <v>29</v>
      </c>
      <c r="L19" s="13" t="s">
        <v>35</v>
      </c>
      <c r="M19" s="15">
        <v>35</v>
      </c>
      <c r="N19" s="15">
        <f t="shared" si="0"/>
        <v>21</v>
      </c>
      <c r="O19" s="15">
        <v>0</v>
      </c>
      <c r="P19" s="15">
        <f t="shared" si="1"/>
        <v>0</v>
      </c>
      <c r="Q19" s="16">
        <f t="shared" si="2"/>
        <v>21</v>
      </c>
      <c r="R19" s="15"/>
      <c r="S19" s="17" t="s">
        <v>70</v>
      </c>
    </row>
    <row r="20" s="3" customFormat="1" ht="41" customHeight="1" spans="1:19">
      <c r="A20" s="19" t="s">
        <v>1</v>
      </c>
      <c r="B20" s="19" t="s">
        <v>2</v>
      </c>
      <c r="C20" s="19" t="s">
        <v>3</v>
      </c>
      <c r="D20" s="19" t="s">
        <v>4</v>
      </c>
      <c r="E20" s="24" t="s">
        <v>5</v>
      </c>
      <c r="F20" s="11" t="s">
        <v>7</v>
      </c>
      <c r="G20" s="11" t="s">
        <v>8</v>
      </c>
      <c r="H20" s="11" t="s">
        <v>9</v>
      </c>
      <c r="I20" s="11" t="s">
        <v>10</v>
      </c>
      <c r="J20" s="11" t="s">
        <v>11</v>
      </c>
      <c r="K20" s="11" t="s">
        <v>12</v>
      </c>
      <c r="L20" s="11" t="s">
        <v>13</v>
      </c>
      <c r="M20" s="11" t="s">
        <v>14</v>
      </c>
      <c r="N20" s="11" t="s">
        <v>15</v>
      </c>
      <c r="O20" s="11" t="s">
        <v>16</v>
      </c>
      <c r="P20" s="11" t="s">
        <v>17</v>
      </c>
      <c r="Q20" s="11" t="s">
        <v>18</v>
      </c>
      <c r="R20" s="11" t="s">
        <v>19</v>
      </c>
      <c r="S20" s="12" t="s">
        <v>20</v>
      </c>
    </row>
    <row r="21" s="3" customFormat="1" ht="33" customHeight="1" spans="1:19">
      <c r="A21" s="13">
        <v>1</v>
      </c>
      <c r="B21" s="17" t="s">
        <v>21</v>
      </c>
      <c r="C21" s="17" t="s">
        <v>73</v>
      </c>
      <c r="D21" s="31" t="s">
        <v>74</v>
      </c>
      <c r="E21" s="17" t="s">
        <v>75</v>
      </c>
      <c r="F21" s="13" t="s">
        <v>76</v>
      </c>
      <c r="G21" s="13" t="s">
        <v>77</v>
      </c>
      <c r="H21" s="13">
        <v>27</v>
      </c>
      <c r="I21" s="13" t="s">
        <v>27</v>
      </c>
      <c r="J21" s="13" t="s">
        <v>78</v>
      </c>
      <c r="K21" s="13" t="s">
        <v>29</v>
      </c>
      <c r="L21" s="13" t="s">
        <v>35</v>
      </c>
      <c r="M21" s="17">
        <v>100</v>
      </c>
      <c r="N21" s="17">
        <f t="shared" ref="N21:N26" si="3">M21*0.6</f>
        <v>60</v>
      </c>
      <c r="O21" s="17">
        <v>78.9</v>
      </c>
      <c r="P21" s="17">
        <f t="shared" ref="P21:P26" si="4">O21*0.4</f>
        <v>31.56</v>
      </c>
      <c r="Q21" s="25">
        <f t="shared" ref="Q21:Q26" si="5">N21+P21</f>
        <v>91.56</v>
      </c>
      <c r="R21" s="17">
        <v>1</v>
      </c>
      <c r="S21" s="17" t="s">
        <v>31</v>
      </c>
    </row>
    <row r="22" s="3" customFormat="1" ht="33" customHeight="1" spans="1:19">
      <c r="A22" s="13">
        <v>2</v>
      </c>
      <c r="B22" s="17"/>
      <c r="C22" s="17"/>
      <c r="D22" s="17"/>
      <c r="E22" s="17"/>
      <c r="F22" s="13" t="s">
        <v>79</v>
      </c>
      <c r="G22" s="13" t="s">
        <v>77</v>
      </c>
      <c r="H22" s="13">
        <v>26</v>
      </c>
      <c r="I22" s="13" t="s">
        <v>27</v>
      </c>
      <c r="J22" s="13" t="s">
        <v>28</v>
      </c>
      <c r="K22" s="13" t="s">
        <v>29</v>
      </c>
      <c r="L22" s="13" t="s">
        <v>35</v>
      </c>
      <c r="M22" s="17">
        <v>95</v>
      </c>
      <c r="N22" s="17">
        <f t="shared" si="3"/>
        <v>57</v>
      </c>
      <c r="O22" s="17">
        <v>80.43</v>
      </c>
      <c r="P22" s="17">
        <f t="shared" si="4"/>
        <v>32.172</v>
      </c>
      <c r="Q22" s="25">
        <f t="shared" si="5"/>
        <v>89.172</v>
      </c>
      <c r="R22" s="17">
        <v>2</v>
      </c>
      <c r="S22" s="17" t="s">
        <v>31</v>
      </c>
    </row>
    <row r="23" s="3" customFormat="1" ht="33" customHeight="1" spans="1:19">
      <c r="A23" s="13">
        <v>3</v>
      </c>
      <c r="B23" s="17"/>
      <c r="C23" s="17"/>
      <c r="D23" s="17"/>
      <c r="E23" s="17"/>
      <c r="F23" s="13" t="s">
        <v>80</v>
      </c>
      <c r="G23" s="13" t="s">
        <v>77</v>
      </c>
      <c r="H23" s="13">
        <v>28</v>
      </c>
      <c r="I23" s="13" t="s">
        <v>27</v>
      </c>
      <c r="J23" s="13" t="s">
        <v>81</v>
      </c>
      <c r="K23" s="13" t="s">
        <v>29</v>
      </c>
      <c r="L23" s="13" t="s">
        <v>35</v>
      </c>
      <c r="M23" s="17">
        <v>90</v>
      </c>
      <c r="N23" s="17">
        <f t="shared" si="3"/>
        <v>54</v>
      </c>
      <c r="O23" s="17">
        <v>86.33</v>
      </c>
      <c r="P23" s="17">
        <f t="shared" si="4"/>
        <v>34.532</v>
      </c>
      <c r="Q23" s="25">
        <f t="shared" si="5"/>
        <v>88.532</v>
      </c>
      <c r="R23" s="17">
        <v>3</v>
      </c>
      <c r="S23" s="17" t="s">
        <v>54</v>
      </c>
    </row>
    <row r="24" s="3" customFormat="1" ht="33" customHeight="1" spans="1:19">
      <c r="A24" s="13">
        <v>4</v>
      </c>
      <c r="B24" s="17"/>
      <c r="C24" s="17"/>
      <c r="D24" s="17"/>
      <c r="E24" s="17"/>
      <c r="F24" s="13" t="s">
        <v>82</v>
      </c>
      <c r="G24" s="13" t="s">
        <v>77</v>
      </c>
      <c r="H24" s="13">
        <v>27</v>
      </c>
      <c r="I24" s="13" t="s">
        <v>33</v>
      </c>
      <c r="J24" s="13" t="s">
        <v>83</v>
      </c>
      <c r="K24" s="13" t="s">
        <v>29</v>
      </c>
      <c r="L24" s="13" t="s">
        <v>35</v>
      </c>
      <c r="M24" s="17">
        <v>85</v>
      </c>
      <c r="N24" s="17">
        <f t="shared" si="3"/>
        <v>51</v>
      </c>
      <c r="O24" s="17">
        <v>75.17</v>
      </c>
      <c r="P24" s="17">
        <f t="shared" si="4"/>
        <v>30.068</v>
      </c>
      <c r="Q24" s="25">
        <f t="shared" si="5"/>
        <v>81.068</v>
      </c>
      <c r="R24" s="17">
        <v>4</v>
      </c>
      <c r="S24" s="17" t="s">
        <v>54</v>
      </c>
    </row>
    <row r="25" s="3" customFormat="1" ht="33" customHeight="1" spans="1:19">
      <c r="A25" s="13">
        <v>5</v>
      </c>
      <c r="B25" s="17"/>
      <c r="C25" s="17"/>
      <c r="D25" s="17"/>
      <c r="E25" s="17"/>
      <c r="F25" s="13" t="s">
        <v>84</v>
      </c>
      <c r="G25" s="13" t="s">
        <v>77</v>
      </c>
      <c r="H25" s="13">
        <v>34</v>
      </c>
      <c r="I25" s="13" t="s">
        <v>27</v>
      </c>
      <c r="J25" s="13" t="s">
        <v>85</v>
      </c>
      <c r="K25" s="13" t="s">
        <v>29</v>
      </c>
      <c r="L25" s="13" t="s">
        <v>35</v>
      </c>
      <c r="M25" s="17">
        <v>75</v>
      </c>
      <c r="N25" s="17">
        <f t="shared" si="3"/>
        <v>45</v>
      </c>
      <c r="O25" s="17">
        <v>79.83</v>
      </c>
      <c r="P25" s="17">
        <f t="shared" si="4"/>
        <v>31.932</v>
      </c>
      <c r="Q25" s="25">
        <f t="shared" si="5"/>
        <v>76.932</v>
      </c>
      <c r="R25" s="17">
        <v>5</v>
      </c>
      <c r="S25" s="17" t="s">
        <v>54</v>
      </c>
    </row>
    <row r="26" s="3" customFormat="1" ht="33" customHeight="1" spans="1:19">
      <c r="A26" s="13">
        <v>6</v>
      </c>
      <c r="B26" s="17"/>
      <c r="C26" s="17"/>
      <c r="D26" s="17"/>
      <c r="E26" s="17"/>
      <c r="F26" s="13" t="s">
        <v>86</v>
      </c>
      <c r="G26" s="13" t="s">
        <v>77</v>
      </c>
      <c r="H26" s="13">
        <v>25</v>
      </c>
      <c r="I26" s="13" t="s">
        <v>87</v>
      </c>
      <c r="J26" s="13" t="s">
        <v>88</v>
      </c>
      <c r="K26" s="13" t="s">
        <v>29</v>
      </c>
      <c r="L26" s="13" t="s">
        <v>35</v>
      </c>
      <c r="M26" s="17">
        <v>82.5</v>
      </c>
      <c r="N26" s="17">
        <f t="shared" si="3"/>
        <v>49.5</v>
      </c>
      <c r="O26" s="17">
        <v>0</v>
      </c>
      <c r="P26" s="17">
        <f t="shared" si="4"/>
        <v>0</v>
      </c>
      <c r="Q26" s="25">
        <f t="shared" si="5"/>
        <v>49.5</v>
      </c>
      <c r="R26" s="17"/>
      <c r="S26" s="17" t="s">
        <v>70</v>
      </c>
    </row>
    <row r="27" s="4" customFormat="1" customHeight="1" spans="1:19">
      <c r="A27" s="26"/>
      <c r="B27" s="26"/>
      <c r="C27" s="26"/>
      <c r="D27" s="26"/>
      <c r="E27" s="27"/>
      <c r="F27" s="27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9"/>
      <c r="S27" s="29"/>
    </row>
  </sheetData>
  <sortState ref="F12:R13">
    <sortCondition ref="R12" descending="1"/>
  </sortState>
  <mergeCells count="18">
    <mergeCell ref="A1:S1"/>
    <mergeCell ref="F2:S2"/>
    <mergeCell ref="A27:D27"/>
    <mergeCell ref="G27:L27"/>
    <mergeCell ref="M27:Q27"/>
    <mergeCell ref="A2:A3"/>
    <mergeCell ref="B2:B3"/>
    <mergeCell ref="B4:B19"/>
    <mergeCell ref="B21:B26"/>
    <mergeCell ref="C2:C3"/>
    <mergeCell ref="C4:C19"/>
    <mergeCell ref="C21:C26"/>
    <mergeCell ref="D2:D3"/>
    <mergeCell ref="D4:D19"/>
    <mergeCell ref="D21:D26"/>
    <mergeCell ref="E2:E3"/>
    <mergeCell ref="E4:E19"/>
    <mergeCell ref="E21:E26"/>
  </mergeCells>
  <pageMargins left="0.314583333333333" right="0.354166666666667" top="0.708333333333333" bottom="0.511805555555556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赫～</cp:lastModifiedBy>
  <dcterms:created xsi:type="dcterms:W3CDTF">2025-12-05T00:44:00Z</dcterms:created>
  <dcterms:modified xsi:type="dcterms:W3CDTF">2026-08-20T07:27:08Z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40022136AD744CE4AB85872D5B95F892_13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