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Sheet1!$A$3:$S$36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<sst xmlns="http://schemas.openxmlformats.org/spreadsheetml/2006/main" count="320" uniqueCount="146">
  <si>
    <t>铁力市2026年上半年事业单位公开招聘工作人员（教育系统）成绩总表</t>
  </si>
  <si>
    <t>序号</t>
  </si>
  <si>
    <t>主管部门</t>
  </si>
  <si>
    <t>报考单位</t>
  </si>
  <si>
    <t>报考岗位</t>
  </si>
  <si>
    <t>职位代码</t>
  </si>
  <si>
    <t>计划招聘人数</t>
  </si>
  <si>
    <t>参加面试人数</t>
  </si>
  <si>
    <t>参加考试人员基本情况及成绩</t>
  </si>
  <si>
    <t>姓名</t>
  </si>
  <si>
    <t>性别</t>
  </si>
  <si>
    <t>专业</t>
  </si>
  <si>
    <t>学历</t>
  </si>
  <si>
    <t>毕业院校或原单位</t>
  </si>
  <si>
    <t>笔试成绩</t>
  </si>
  <si>
    <t>笔试折合成绩</t>
  </si>
  <si>
    <t>面试成绩</t>
  </si>
  <si>
    <t>面试折合成绩</t>
  </si>
  <si>
    <t>总分</t>
  </si>
  <si>
    <t>排名</t>
  </si>
  <si>
    <t>备注</t>
  </si>
  <si>
    <t>铁力市教育局</t>
  </si>
  <si>
    <t>铁力市第四中学校</t>
  </si>
  <si>
    <t>数学教师</t>
  </si>
  <si>
    <t>00806301</t>
  </si>
  <si>
    <t>王钱宇</t>
  </si>
  <si>
    <t>男</t>
  </si>
  <si>
    <t>数学与应用数学（师范类）</t>
  </si>
  <si>
    <t>本科</t>
  </si>
  <si>
    <t>齐齐哈尔大学</t>
  </si>
  <si>
    <t>拟进入考察体检环节</t>
  </si>
  <si>
    <t>韩阳</t>
  </si>
  <si>
    <t>女</t>
  </si>
  <si>
    <t>黑河学院</t>
  </si>
  <si>
    <t>周佳欣</t>
  </si>
  <si>
    <t>铁力市第六中学校</t>
  </si>
  <si>
    <t>00806401</t>
  </si>
  <si>
    <t>李福峥</t>
  </si>
  <si>
    <t>绥化学院</t>
  </si>
  <si>
    <t>柳思琪</t>
  </si>
  <si>
    <t>哈尔滨师范大学</t>
  </si>
  <si>
    <t>周冰</t>
  </si>
  <si>
    <t>面试缺考</t>
  </si>
  <si>
    <t>铁力市第八中学校</t>
  </si>
  <si>
    <t>00806501</t>
  </si>
  <si>
    <t>刘迅</t>
  </si>
  <si>
    <t>数学与应用数学</t>
  </si>
  <si>
    <t>杨文博</t>
  </si>
  <si>
    <t>数学与应用数学(师范类)</t>
  </si>
  <si>
    <t>张佳雪</t>
  </si>
  <si>
    <t>呼伦贝尔学院</t>
  </si>
  <si>
    <t>姜海峰</t>
  </si>
  <si>
    <t>学科教学（数学）</t>
  </si>
  <si>
    <t>硕士</t>
  </si>
  <si>
    <t>佳木斯大学</t>
  </si>
  <si>
    <t>李欣宇</t>
  </si>
  <si>
    <t xml:space="preserve">绥化学院 </t>
  </si>
  <si>
    <t>高歌</t>
  </si>
  <si>
    <t xml:space="preserve"> 信息与计算科学</t>
  </si>
  <si>
    <t>黑龙江大学</t>
  </si>
  <si>
    <t>铁力市马永顺中学校</t>
  </si>
  <si>
    <t>00806602</t>
  </si>
  <si>
    <t>刘珈羽</t>
  </si>
  <si>
    <t>李阳阳</t>
  </si>
  <si>
    <t>哈尔滨学院</t>
  </si>
  <si>
    <t>段智慧</t>
  </si>
  <si>
    <t>铁力市第一小学校</t>
  </si>
  <si>
    <t>班主任</t>
  </si>
  <si>
    <t>00806801</t>
  </si>
  <si>
    <t>孙雨欣</t>
  </si>
  <si>
    <t>小学教育</t>
  </si>
  <si>
    <t>孙昕</t>
  </si>
  <si>
    <t>牡丹江师范学院</t>
  </si>
  <si>
    <t>荣晶冰</t>
  </si>
  <si>
    <t>铁力市第二小学校</t>
  </si>
  <si>
    <t>00806901</t>
  </si>
  <si>
    <t>李冰冰</t>
  </si>
  <si>
    <t>小学教育（师范类）</t>
  </si>
  <si>
    <t>王欣欣</t>
  </si>
  <si>
    <t>郭禹君</t>
  </si>
  <si>
    <t>学科教学（历史）</t>
  </si>
  <si>
    <t>硕士研究生</t>
  </si>
  <si>
    <t>陕西师范大学</t>
  </si>
  <si>
    <t>张婉如</t>
  </si>
  <si>
    <t>小学教育（师范）</t>
  </si>
  <si>
    <t>合肥大学</t>
  </si>
  <si>
    <t>窦玉心</t>
  </si>
  <si>
    <t>哈尔滨剑桥学院</t>
  </si>
  <si>
    <t>张瑞卓</t>
  </si>
  <si>
    <t>云南师范大学商学院</t>
  </si>
  <si>
    <t>铁力市第六小学校</t>
  </si>
  <si>
    <t>00807101</t>
  </si>
  <si>
    <t>高宇航</t>
  </si>
  <si>
    <t>刘家彤</t>
  </si>
  <si>
    <t>樊桐宇</t>
  </si>
  <si>
    <t>辛佳璐</t>
  </si>
  <si>
    <t>彭婧璇</t>
  </si>
  <si>
    <t>李冰月</t>
  </si>
  <si>
    <t>长春财经学院</t>
  </si>
  <si>
    <t>杜天依</t>
  </si>
  <si>
    <t>保定理工学院</t>
  </si>
  <si>
    <t>宋歌</t>
  </si>
  <si>
    <t>芦雨含</t>
  </si>
  <si>
    <t>铁力市第一中学校</t>
  </si>
  <si>
    <t>化学教师</t>
  </si>
  <si>
    <t>00806201</t>
  </si>
  <si>
    <t>孔凡曦</t>
  </si>
  <si>
    <t>化学</t>
  </si>
  <si>
    <t>张远</t>
  </si>
  <si>
    <t>王雨</t>
  </si>
  <si>
    <t>材料化学</t>
  </si>
  <si>
    <t>赣南师范大学</t>
  </si>
  <si>
    <t>体育教师</t>
  </si>
  <si>
    <t>00806402</t>
  </si>
  <si>
    <t>林佳伟</t>
  </si>
  <si>
    <t>社会体育指导与管理</t>
  </si>
  <si>
    <t>郭亭钰</t>
  </si>
  <si>
    <t>体育教育</t>
  </si>
  <si>
    <t>大庆师范学院</t>
  </si>
  <si>
    <t>耿本扬</t>
  </si>
  <si>
    <t>哈尔滨体育学院</t>
  </si>
  <si>
    <t>00806403</t>
  </si>
  <si>
    <t>张馨予</t>
  </si>
  <si>
    <t>刘思雨</t>
  </si>
  <si>
    <t>应用化学</t>
  </si>
  <si>
    <t>关佳莹</t>
  </si>
  <si>
    <t>俄语教师</t>
  </si>
  <si>
    <t>00806601</t>
  </si>
  <si>
    <t>储雯忻</t>
  </si>
  <si>
    <t>俄语笔译</t>
  </si>
  <si>
    <t>李赫</t>
  </si>
  <si>
    <t>俄语</t>
  </si>
  <si>
    <t>邵美华</t>
  </si>
  <si>
    <t>外国语言文学</t>
  </si>
  <si>
    <t>东北林业大学</t>
  </si>
  <si>
    <t>铁力市双丰镇中心学校</t>
  </si>
  <si>
    <t>美术教师</t>
  </si>
  <si>
    <t>00806701</t>
  </si>
  <si>
    <t>李美霖</t>
  </si>
  <si>
    <t>绘画</t>
  </si>
  <si>
    <t>北京语言大学</t>
  </si>
  <si>
    <t>吴峥</t>
  </si>
  <si>
    <t>动画</t>
  </si>
  <si>
    <t>辽宁传媒学院</t>
  </si>
  <si>
    <t>李杨</t>
  </si>
  <si>
    <t>美术学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</si>
</sst>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topLeftCell="D1" workbookViewId="0">
      <selection activeCell="L55" sqref="L55"/>
    </sheetView>
  </sheetViews>
  <sheetFormatPr defaultColWidth="9" defaultRowHeight="35" customHeight="1"/>
  <cols>
    <col min="1" max="1" width="6.80833333333333" style="4" customWidth="1"/>
    <col min="2" max="2" width="24" style="4" customWidth="1"/>
    <col min="3" max="3" width="22.875" style="5" customWidth="1"/>
    <col min="4" max="4" width="12.75" style="5" customWidth="1"/>
    <col min="5" max="5" width="10.625" style="5" customWidth="1"/>
    <col min="6" max="6" width="10" style="6" customWidth="1"/>
    <col min="7" max="8" width="10.375" style="5" customWidth="1"/>
    <col min="9" max="9" width="9.375" style="6" customWidth="1"/>
    <col min="10" max="10" width="26.75" style="6" customWidth="1"/>
    <col min="11" max="11" width="11.75" style="6" customWidth="1"/>
    <col min="12" max="12" width="23" style="6" customWidth="1"/>
    <col min="13" max="13" width="10.5" style="5" customWidth="1"/>
    <col min="14" max="14" width="10.75" style="5" customWidth="1"/>
    <col min="15" max="15" width="9.875" style="5" customWidth="1"/>
    <col min="16" max="16" width="11.375" style="5" customWidth="1"/>
    <col min="17" max="17" width="12.75" style="5" customWidth="1"/>
    <col min="18" max="18" width="10.25" style="6" customWidth="1"/>
    <col min="19" max="19" width="28.5" style="5" customWidth="1"/>
  </cols>
  <sheetData>
    <row r="1" ht="36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customFormat="1" customHeight="1" spans="1:19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customHeight="1" spans="1:19">
      <c r="A3" s="11"/>
      <c r="B3" s="11"/>
      <c r="C3" s="12"/>
      <c r="D3" s="12"/>
      <c r="E3" s="12"/>
      <c r="F3" s="12"/>
      <c r="G3" s="12"/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4" t="s">
        <v>20</v>
      </c>
    </row>
    <row r="4" s="2" customFormat="1" ht="27" customHeight="1" spans="1:19">
      <c r="A4" s="15">
        <v>1</v>
      </c>
      <c r="B4" s="15" t="s">
        <v>21</v>
      </c>
      <c r="C4" s="15" t="s">
        <v>22</v>
      </c>
      <c r="D4" s="15" t="s">
        <v>23</v>
      </c>
      <c r="E4" s="41" t="s">
        <v>24</v>
      </c>
      <c r="F4" s="16">
        <v>1</v>
      </c>
      <c r="G4" s="15">
        <v>3</v>
      </c>
      <c r="H4" s="17" t="s">
        <v>25</v>
      </c>
      <c r="I4" s="16" t="s">
        <v>26</v>
      </c>
      <c r="J4" s="18" t="s">
        <v>27</v>
      </c>
      <c r="K4" s="18" t="s">
        <v>28</v>
      </c>
      <c r="L4" s="18" t="s">
        <v>29</v>
      </c>
      <c r="M4" s="19">
        <v>62.4</v>
      </c>
      <c r="N4" s="20">
        <f t="shared" ref="N4:N51" si="0">M4*0.6</f>
        <v>37.44</v>
      </c>
      <c r="O4" s="21">
        <v>80.3</v>
      </c>
      <c r="P4" s="20">
        <f t="shared" ref="P4:P51" si="1">O4*0.4</f>
        <v>32.12</v>
      </c>
      <c r="Q4" s="20">
        <f t="shared" ref="Q4:Q51" si="2">N4+P4</f>
        <v>69.56</v>
      </c>
      <c r="R4" s="21">
        <v>1</v>
      </c>
      <c r="S4" s="22" t="s">
        <v>30</v>
      </c>
    </row>
    <row r="5" s="2" customFormat="1" ht="30" customHeight="1" spans="1:19">
      <c r="A5" s="15">
        <v>2</v>
      </c>
      <c r="B5" s="15"/>
      <c r="C5" s="15"/>
      <c r="D5" s="15"/>
      <c r="E5" s="15"/>
      <c r="F5" s="16"/>
      <c r="G5" s="15"/>
      <c r="H5" s="23" t="s">
        <v>31</v>
      </c>
      <c r="I5" s="15" t="s">
        <v>32</v>
      </c>
      <c r="J5" s="24" t="s">
        <v>27</v>
      </c>
      <c r="K5" s="24" t="s">
        <v>28</v>
      </c>
      <c r="L5" s="24" t="s">
        <v>33</v>
      </c>
      <c r="M5" s="25">
        <v>60.77</v>
      </c>
      <c r="N5" s="26">
        <f t="shared" si="0"/>
        <v>36.462</v>
      </c>
      <c r="O5" s="27">
        <v>79.56</v>
      </c>
      <c r="P5" s="26">
        <f t="shared" si="1"/>
        <v>31.824</v>
      </c>
      <c r="Q5" s="26">
        <f t="shared" si="2"/>
        <v>68.286</v>
      </c>
      <c r="R5" s="27">
        <v>2</v>
      </c>
      <c r="S5" s="28"/>
    </row>
    <row r="6" s="2" customFormat="1" ht="21" customHeight="1" spans="1:19">
      <c r="A6" s="15">
        <v>3</v>
      </c>
      <c r="B6" s="15"/>
      <c r="C6" s="15"/>
      <c r="D6" s="15"/>
      <c r="E6" s="15"/>
      <c r="F6" s="16"/>
      <c r="G6" s="15"/>
      <c r="H6" s="23" t="s">
        <v>34</v>
      </c>
      <c r="I6" s="15" t="s">
        <v>32</v>
      </c>
      <c r="J6" s="24" t="s">
        <v>27</v>
      </c>
      <c r="K6" s="24" t="s">
        <v>28</v>
      </c>
      <c r="L6" s="24" t="s">
        <v>29</v>
      </c>
      <c r="M6" s="25">
        <v>59.93</v>
      </c>
      <c r="N6" s="26">
        <f t="shared" si="0"/>
        <v>35.958</v>
      </c>
      <c r="O6" s="27">
        <v>75.96</v>
      </c>
      <c r="P6" s="26">
        <f t="shared" si="1"/>
        <v>30.384</v>
      </c>
      <c r="Q6" s="26">
        <f t="shared" si="2"/>
        <v>66.342</v>
      </c>
      <c r="R6" s="27">
        <v>3</v>
      </c>
      <c r="S6" s="29"/>
    </row>
    <row r="7" s="2" customFormat="1" ht="21" customHeight="1" spans="1:19">
      <c r="A7" s="15">
        <v>4</v>
      </c>
      <c r="B7" s="15"/>
      <c r="C7" s="15" t="s">
        <v>35</v>
      </c>
      <c r="D7" s="15" t="s">
        <v>23</v>
      </c>
      <c r="E7" s="41" t="s">
        <v>36</v>
      </c>
      <c r="F7" s="16">
        <v>1</v>
      </c>
      <c r="G7" s="15">
        <v>2</v>
      </c>
      <c r="H7" s="17" t="s">
        <v>37</v>
      </c>
      <c r="I7" s="16" t="s">
        <v>26</v>
      </c>
      <c r="J7" s="18" t="s">
        <v>27</v>
      </c>
      <c r="K7" s="18" t="s">
        <v>28</v>
      </c>
      <c r="L7" s="18" t="s">
        <v>38</v>
      </c>
      <c r="M7" s="19">
        <v>68.17</v>
      </c>
      <c r="N7" s="20">
        <f t="shared" si="0"/>
        <v>40.902</v>
      </c>
      <c r="O7" s="21">
        <v>74.66</v>
      </c>
      <c r="P7" s="20">
        <f t="shared" si="1"/>
        <v>29.864</v>
      </c>
      <c r="Q7" s="20">
        <f t="shared" si="2"/>
        <v>70.766</v>
      </c>
      <c r="R7" s="21">
        <v>1</v>
      </c>
      <c r="S7" s="22" t="s">
        <v>30</v>
      </c>
    </row>
    <row r="8" s="2" customFormat="1" ht="21" customHeight="1" spans="1:19">
      <c r="A8" s="15">
        <v>5</v>
      </c>
      <c r="B8" s="15"/>
      <c r="C8" s="15"/>
      <c r="D8" s="15"/>
      <c r="E8" s="15"/>
      <c r="F8" s="16"/>
      <c r="G8" s="15"/>
      <c r="H8" s="23" t="s">
        <v>39</v>
      </c>
      <c r="I8" s="15" t="s">
        <v>32</v>
      </c>
      <c r="J8" s="24" t="s">
        <v>27</v>
      </c>
      <c r="K8" s="24" t="s">
        <v>28</v>
      </c>
      <c r="L8" s="24" t="s">
        <v>40</v>
      </c>
      <c r="M8" s="25">
        <v>61.73</v>
      </c>
      <c r="N8" s="26">
        <f t="shared" si="0"/>
        <v>37.038</v>
      </c>
      <c r="O8" s="27">
        <v>71.12</v>
      </c>
      <c r="P8" s="26">
        <f t="shared" si="1"/>
        <v>28.448</v>
      </c>
      <c r="Q8" s="26">
        <f t="shared" si="2"/>
        <v>65.486</v>
      </c>
      <c r="R8" s="27">
        <v>2</v>
      </c>
      <c r="S8" s="29"/>
    </row>
    <row r="9" s="3" customFormat="1" ht="21" customHeight="1" spans="1:19">
      <c r="A9" s="15">
        <v>6</v>
      </c>
      <c r="B9" s="15"/>
      <c r="C9" s="15"/>
      <c r="D9" s="15"/>
      <c r="E9" s="15"/>
      <c r="F9" s="16"/>
      <c r="G9" s="15"/>
      <c r="H9" s="23" t="s">
        <v>41</v>
      </c>
      <c r="I9" s="15" t="s">
        <v>32</v>
      </c>
      <c r="J9" s="24" t="s">
        <v>27</v>
      </c>
      <c r="K9" s="24" t="s">
        <v>28</v>
      </c>
      <c r="L9" s="24" t="s">
        <v>33</v>
      </c>
      <c r="M9" s="25">
        <v>62.03</v>
      </c>
      <c r="N9" s="26">
        <f t="shared" si="0"/>
        <v>37.218</v>
      </c>
      <c r="O9" s="27">
        <v>0</v>
      </c>
      <c r="P9" s="26">
        <f t="shared" si="1"/>
        <v>0</v>
      </c>
      <c r="Q9" s="26">
        <f t="shared" si="2"/>
        <v>37.218</v>
      </c>
      <c r="R9" s="21">
        <v>3</v>
      </c>
      <c r="S9" s="28" t="s">
        <v>42</v>
      </c>
    </row>
    <row r="10" s="3" customFormat="1" ht="26" customHeight="1" spans="1:19">
      <c r="A10" s="15">
        <v>7</v>
      </c>
      <c r="B10" s="15"/>
      <c r="C10" s="15" t="s">
        <v>43</v>
      </c>
      <c r="D10" s="15" t="s">
        <v>23</v>
      </c>
      <c r="E10" s="41" t="s">
        <v>44</v>
      </c>
      <c r="F10" s="16">
        <v>2</v>
      </c>
      <c r="G10" s="15">
        <v>5</v>
      </c>
      <c r="H10" s="17" t="s">
        <v>45</v>
      </c>
      <c r="I10" s="16" t="s">
        <v>32</v>
      </c>
      <c r="J10" s="18" t="s">
        <v>46</v>
      </c>
      <c r="K10" s="18" t="s">
        <v>28</v>
      </c>
      <c r="L10" s="18" t="s">
        <v>33</v>
      </c>
      <c r="M10" s="19">
        <v>66.87</v>
      </c>
      <c r="N10" s="20">
        <f t="shared" si="0"/>
        <v>40.122</v>
      </c>
      <c r="O10" s="21">
        <v>83.5</v>
      </c>
      <c r="P10" s="20">
        <f t="shared" si="1"/>
        <v>33.4</v>
      </c>
      <c r="Q10" s="20">
        <f t="shared" si="2"/>
        <v>73.522</v>
      </c>
      <c r="R10" s="21">
        <v>1</v>
      </c>
      <c r="S10" s="22" t="s">
        <v>30</v>
      </c>
    </row>
    <row r="11" s="2" customFormat="1" ht="26" customHeight="1" spans="1:19">
      <c r="A11" s="15">
        <v>8</v>
      </c>
      <c r="B11" s="15"/>
      <c r="C11" s="15"/>
      <c r="D11" s="15"/>
      <c r="E11" s="15"/>
      <c r="F11" s="16"/>
      <c r="G11" s="15"/>
      <c r="H11" s="17" t="s">
        <v>47</v>
      </c>
      <c r="I11" s="16" t="s">
        <v>32</v>
      </c>
      <c r="J11" s="18" t="s">
        <v>48</v>
      </c>
      <c r="K11" s="18" t="s">
        <v>28</v>
      </c>
      <c r="L11" s="18" t="s">
        <v>29</v>
      </c>
      <c r="M11" s="19">
        <v>60.8</v>
      </c>
      <c r="N11" s="20">
        <f t="shared" si="0"/>
        <v>36.48</v>
      </c>
      <c r="O11" s="21">
        <v>76.6</v>
      </c>
      <c r="P11" s="20">
        <f t="shared" si="1"/>
        <v>30.64</v>
      </c>
      <c r="Q11" s="20">
        <f t="shared" si="2"/>
        <v>67.12</v>
      </c>
      <c r="R11" s="21">
        <v>2</v>
      </c>
      <c r="S11" s="22" t="s">
        <v>30</v>
      </c>
    </row>
    <row r="12" s="2" customFormat="1" ht="21" customHeight="1" spans="1:19">
      <c r="A12" s="15">
        <v>9</v>
      </c>
      <c r="B12" s="15"/>
      <c r="C12" s="15"/>
      <c r="D12" s="15"/>
      <c r="E12" s="15"/>
      <c r="F12" s="16"/>
      <c r="G12" s="15"/>
      <c r="H12" s="23" t="s">
        <v>49</v>
      </c>
      <c r="I12" s="15" t="s">
        <v>32</v>
      </c>
      <c r="J12" s="24" t="s">
        <v>48</v>
      </c>
      <c r="K12" s="24" t="s">
        <v>28</v>
      </c>
      <c r="L12" s="24" t="s">
        <v>50</v>
      </c>
      <c r="M12" s="25">
        <v>58.4</v>
      </c>
      <c r="N12" s="26">
        <f t="shared" si="0"/>
        <v>35.04</v>
      </c>
      <c r="O12" s="27">
        <v>77.06</v>
      </c>
      <c r="P12" s="26">
        <f t="shared" si="1"/>
        <v>30.824</v>
      </c>
      <c r="Q12" s="26">
        <f t="shared" si="2"/>
        <v>65.864</v>
      </c>
      <c r="R12" s="27">
        <v>3</v>
      </c>
      <c r="S12" s="28"/>
    </row>
    <row r="13" s="2" customFormat="1" ht="25" customHeight="1" spans="1:19">
      <c r="A13" s="15">
        <v>10</v>
      </c>
      <c r="B13" s="15"/>
      <c r="C13" s="15"/>
      <c r="D13" s="15"/>
      <c r="E13" s="15"/>
      <c r="F13" s="16"/>
      <c r="G13" s="15"/>
      <c r="H13" s="23" t="s">
        <v>51</v>
      </c>
      <c r="I13" s="15" t="s">
        <v>26</v>
      </c>
      <c r="J13" s="24" t="s">
        <v>52</v>
      </c>
      <c r="K13" s="24" t="s">
        <v>53</v>
      </c>
      <c r="L13" s="24" t="s">
        <v>54</v>
      </c>
      <c r="M13" s="25">
        <v>59.3</v>
      </c>
      <c r="N13" s="26">
        <f t="shared" si="0"/>
        <v>35.58</v>
      </c>
      <c r="O13" s="27">
        <v>73.52</v>
      </c>
      <c r="P13" s="26">
        <f t="shared" si="1"/>
        <v>29.408</v>
      </c>
      <c r="Q13" s="26">
        <f t="shared" si="2"/>
        <v>64.988</v>
      </c>
      <c r="R13" s="27">
        <v>4</v>
      </c>
      <c r="S13" s="28"/>
    </row>
    <row r="14" s="2" customFormat="1" ht="25" customHeight="1" spans="1:19">
      <c r="A14" s="15">
        <v>11</v>
      </c>
      <c r="B14" s="15"/>
      <c r="C14" s="15"/>
      <c r="D14" s="15"/>
      <c r="E14" s="15"/>
      <c r="F14" s="16"/>
      <c r="G14" s="15"/>
      <c r="H14" s="23" t="s">
        <v>55</v>
      </c>
      <c r="I14" s="15" t="s">
        <v>32</v>
      </c>
      <c r="J14" s="24" t="s">
        <v>27</v>
      </c>
      <c r="K14" s="24" t="s">
        <v>28</v>
      </c>
      <c r="L14" s="24" t="s">
        <v>56</v>
      </c>
      <c r="M14" s="25">
        <v>58.3</v>
      </c>
      <c r="N14" s="26">
        <f t="shared" si="0"/>
        <v>34.98</v>
      </c>
      <c r="O14" s="27">
        <v>74.38</v>
      </c>
      <c r="P14" s="26">
        <f t="shared" si="1"/>
        <v>29.752</v>
      </c>
      <c r="Q14" s="26">
        <f t="shared" si="2"/>
        <v>64.732</v>
      </c>
      <c r="R14" s="27">
        <v>5</v>
      </c>
      <c r="S14" s="28"/>
    </row>
    <row r="15" s="2" customFormat="1" ht="28" customHeight="1" spans="1:19">
      <c r="A15" s="15">
        <v>12</v>
      </c>
      <c r="B15" s="15"/>
      <c r="C15" s="15"/>
      <c r="D15" s="15"/>
      <c r="E15" s="15"/>
      <c r="F15" s="16"/>
      <c r="G15" s="15"/>
      <c r="H15" s="23" t="s">
        <v>57</v>
      </c>
      <c r="I15" s="15" t="s">
        <v>32</v>
      </c>
      <c r="J15" s="24" t="s">
        <v>58</v>
      </c>
      <c r="K15" s="24" t="s">
        <v>28</v>
      </c>
      <c r="L15" s="24" t="s">
        <v>59</v>
      </c>
      <c r="M15" s="25">
        <v>63</v>
      </c>
      <c r="N15" s="26">
        <f t="shared" si="0"/>
        <v>37.8</v>
      </c>
      <c r="O15" s="27">
        <v>0</v>
      </c>
      <c r="P15" s="26">
        <f t="shared" si="1"/>
        <v>0</v>
      </c>
      <c r="Q15" s="26">
        <f t="shared" si="2"/>
        <v>37.8</v>
      </c>
      <c r="R15" s="27">
        <v>6</v>
      </c>
      <c r="S15" s="28" t="s">
        <v>42</v>
      </c>
    </row>
    <row r="16" customFormat="1" ht="26" customHeight="1" spans="1:19">
      <c r="A16" s="15">
        <v>13</v>
      </c>
      <c r="B16" s="15"/>
      <c r="C16" s="15" t="s">
        <v>60</v>
      </c>
      <c r="D16" s="15" t="s">
        <v>23</v>
      </c>
      <c r="E16" s="41" t="s">
        <v>61</v>
      </c>
      <c r="F16" s="16">
        <v>1</v>
      </c>
      <c r="G16" s="15">
        <v>3</v>
      </c>
      <c r="H16" s="17" t="s">
        <v>62</v>
      </c>
      <c r="I16" s="30" t="s">
        <v>32</v>
      </c>
      <c r="J16" s="18" t="s">
        <v>27</v>
      </c>
      <c r="K16" s="18" t="s">
        <v>28</v>
      </c>
      <c r="L16" s="18" t="s">
        <v>38</v>
      </c>
      <c r="M16" s="19">
        <v>61.9</v>
      </c>
      <c r="N16" s="20">
        <f t="shared" si="0"/>
        <v>37.14</v>
      </c>
      <c r="O16" s="21">
        <v>75.64</v>
      </c>
      <c r="P16" s="20">
        <f t="shared" si="1"/>
        <v>30.256</v>
      </c>
      <c r="Q16" s="20">
        <f t="shared" si="2"/>
        <v>67.396</v>
      </c>
      <c r="R16" s="21">
        <v>1</v>
      </c>
      <c r="S16" s="22" t="s">
        <v>30</v>
      </c>
    </row>
    <row r="17" customFormat="1" ht="26" customHeight="1" spans="1:19">
      <c r="A17" s="15">
        <v>14</v>
      </c>
      <c r="B17" s="15"/>
      <c r="C17" s="15"/>
      <c r="D17" s="15"/>
      <c r="E17" s="15"/>
      <c r="F17" s="16"/>
      <c r="G17" s="15"/>
      <c r="H17" s="23" t="s">
        <v>63</v>
      </c>
      <c r="I17" s="31" t="s">
        <v>32</v>
      </c>
      <c r="J17" s="24" t="s">
        <v>46</v>
      </c>
      <c r="K17" s="24" t="s">
        <v>28</v>
      </c>
      <c r="L17" s="24" t="s">
        <v>64</v>
      </c>
      <c r="M17" s="25">
        <v>57.9</v>
      </c>
      <c r="N17" s="26">
        <f t="shared" si="0"/>
        <v>34.74</v>
      </c>
      <c r="O17" s="27">
        <v>81.18</v>
      </c>
      <c r="P17" s="26">
        <f t="shared" si="1"/>
        <v>32.472</v>
      </c>
      <c r="Q17" s="26">
        <f t="shared" si="2"/>
        <v>67.212</v>
      </c>
      <c r="R17" s="27">
        <v>2</v>
      </c>
      <c r="S17" s="28"/>
    </row>
    <row r="18" ht="26" customHeight="1" spans="1:19">
      <c r="A18" s="15">
        <v>15</v>
      </c>
      <c r="B18" s="15"/>
      <c r="C18" s="15"/>
      <c r="D18" s="15"/>
      <c r="E18" s="15"/>
      <c r="F18" s="16"/>
      <c r="G18" s="15"/>
      <c r="H18" s="23" t="s">
        <v>65</v>
      </c>
      <c r="I18" s="31" t="s">
        <v>26</v>
      </c>
      <c r="J18" s="24" t="s">
        <v>27</v>
      </c>
      <c r="K18" s="24" t="s">
        <v>28</v>
      </c>
      <c r="L18" s="24" t="s">
        <v>29</v>
      </c>
      <c r="M18" s="25">
        <v>58.07</v>
      </c>
      <c r="N18" s="26">
        <f t="shared" si="0"/>
        <v>34.842</v>
      </c>
      <c r="O18" s="27">
        <v>78.28</v>
      </c>
      <c r="P18" s="26">
        <f t="shared" si="1"/>
        <v>31.312</v>
      </c>
      <c r="Q18" s="26">
        <f t="shared" si="2"/>
        <v>66.154</v>
      </c>
      <c r="R18" s="21">
        <v>3</v>
      </c>
      <c r="S18" s="28"/>
    </row>
    <row r="19" ht="27" customHeight="1" spans="1:19">
      <c r="A19" s="15">
        <v>16</v>
      </c>
      <c r="B19" s="15" t="s">
        <v>21</v>
      </c>
      <c r="C19" s="15" t="s">
        <v>66</v>
      </c>
      <c r="D19" s="15" t="s">
        <v>67</v>
      </c>
      <c r="E19" s="41" t="s">
        <v>68</v>
      </c>
      <c r="F19" s="16">
        <v>1</v>
      </c>
      <c r="G19" s="15">
        <v>3</v>
      </c>
      <c r="H19" s="17" t="s">
        <v>69</v>
      </c>
      <c r="I19" s="30" t="s">
        <v>32</v>
      </c>
      <c r="J19" s="18" t="s">
        <v>70</v>
      </c>
      <c r="K19" s="18" t="s">
        <v>28</v>
      </c>
      <c r="L19" s="18" t="s">
        <v>64</v>
      </c>
      <c r="M19" s="19">
        <v>66.93</v>
      </c>
      <c r="N19" s="20">
        <f t="shared" si="0"/>
        <v>40.158</v>
      </c>
      <c r="O19" s="21">
        <v>77.12</v>
      </c>
      <c r="P19" s="20">
        <f t="shared" si="1"/>
        <v>30.848</v>
      </c>
      <c r="Q19" s="20">
        <f t="shared" si="2"/>
        <v>71.006</v>
      </c>
      <c r="R19" s="21">
        <v>1</v>
      </c>
      <c r="S19" s="22" t="s">
        <v>30</v>
      </c>
    </row>
    <row r="20" ht="27" customHeight="1" spans="1:19">
      <c r="A20" s="15">
        <v>17</v>
      </c>
      <c r="B20" s="15"/>
      <c r="C20" s="15"/>
      <c r="D20" s="15"/>
      <c r="E20" s="15"/>
      <c r="F20" s="16"/>
      <c r="G20" s="15"/>
      <c r="H20" s="23" t="s">
        <v>71</v>
      </c>
      <c r="I20" s="31" t="s">
        <v>32</v>
      </c>
      <c r="J20" s="24" t="s">
        <v>70</v>
      </c>
      <c r="K20" s="24" t="s">
        <v>28</v>
      </c>
      <c r="L20" s="24" t="s">
        <v>72</v>
      </c>
      <c r="M20" s="25">
        <v>66.9</v>
      </c>
      <c r="N20" s="26">
        <f t="shared" si="0"/>
        <v>40.14</v>
      </c>
      <c r="O20" s="27">
        <v>76.46</v>
      </c>
      <c r="P20" s="26">
        <f t="shared" si="1"/>
        <v>30.584</v>
      </c>
      <c r="Q20" s="26">
        <f t="shared" si="2"/>
        <v>70.724</v>
      </c>
      <c r="R20" s="27">
        <v>2</v>
      </c>
      <c r="S20" s="28"/>
    </row>
    <row r="21" ht="27" customHeight="1" spans="1:19">
      <c r="A21" s="15">
        <v>18</v>
      </c>
      <c r="B21" s="15"/>
      <c r="C21" s="15"/>
      <c r="D21" s="15"/>
      <c r="E21" s="15"/>
      <c r="F21" s="16"/>
      <c r="G21" s="15"/>
      <c r="H21" s="23" t="s">
        <v>73</v>
      </c>
      <c r="I21" s="31" t="s">
        <v>32</v>
      </c>
      <c r="J21" s="24" t="s">
        <v>70</v>
      </c>
      <c r="K21" s="24" t="s">
        <v>28</v>
      </c>
      <c r="L21" s="24" t="s">
        <v>54</v>
      </c>
      <c r="M21" s="25">
        <v>64.4</v>
      </c>
      <c r="N21" s="26">
        <f t="shared" si="0"/>
        <v>38.64</v>
      </c>
      <c r="O21" s="27">
        <v>75.38</v>
      </c>
      <c r="P21" s="26">
        <f t="shared" si="1"/>
        <v>30.152</v>
      </c>
      <c r="Q21" s="26">
        <f t="shared" si="2"/>
        <v>68.792</v>
      </c>
      <c r="R21" s="27">
        <v>3</v>
      </c>
      <c r="S21" s="28"/>
    </row>
    <row r="22" ht="27" customHeight="1" spans="1:19">
      <c r="A22" s="15">
        <v>19</v>
      </c>
      <c r="B22" s="15"/>
      <c r="C22" s="15" t="s">
        <v>74</v>
      </c>
      <c r="D22" s="15" t="s">
        <v>67</v>
      </c>
      <c r="E22" s="41" t="s">
        <v>75</v>
      </c>
      <c r="F22" s="16">
        <v>2</v>
      </c>
      <c r="G22" s="15">
        <v>6</v>
      </c>
      <c r="H22" s="17" t="s">
        <v>76</v>
      </c>
      <c r="I22" s="30" t="s">
        <v>32</v>
      </c>
      <c r="J22" s="18" t="s">
        <v>77</v>
      </c>
      <c r="K22" s="18" t="s">
        <v>28</v>
      </c>
      <c r="L22" s="18" t="s">
        <v>54</v>
      </c>
      <c r="M22" s="19">
        <v>76.27</v>
      </c>
      <c r="N22" s="20">
        <f t="shared" si="0"/>
        <v>45.762</v>
      </c>
      <c r="O22" s="21">
        <v>75.04</v>
      </c>
      <c r="P22" s="20">
        <f t="shared" si="1"/>
        <v>30.016</v>
      </c>
      <c r="Q22" s="20">
        <f t="shared" si="2"/>
        <v>75.778</v>
      </c>
      <c r="R22" s="21">
        <v>1</v>
      </c>
      <c r="S22" s="22" t="s">
        <v>30</v>
      </c>
    </row>
    <row r="23" ht="27" customHeight="1" spans="1:19">
      <c r="A23" s="15">
        <v>20</v>
      </c>
      <c r="B23" s="15"/>
      <c r="C23" s="15"/>
      <c r="D23" s="15"/>
      <c r="E23" s="15"/>
      <c r="F23" s="16"/>
      <c r="G23" s="15"/>
      <c r="H23" s="17" t="s">
        <v>78</v>
      </c>
      <c r="I23" s="30" t="s">
        <v>32</v>
      </c>
      <c r="J23" s="18" t="s">
        <v>77</v>
      </c>
      <c r="K23" s="18" t="s">
        <v>28</v>
      </c>
      <c r="L23" s="18" t="s">
        <v>38</v>
      </c>
      <c r="M23" s="19">
        <v>69.53</v>
      </c>
      <c r="N23" s="20">
        <f t="shared" si="0"/>
        <v>41.718</v>
      </c>
      <c r="O23" s="21">
        <v>77.2</v>
      </c>
      <c r="P23" s="20">
        <f t="shared" si="1"/>
        <v>30.88</v>
      </c>
      <c r="Q23" s="20">
        <f t="shared" si="2"/>
        <v>72.598</v>
      </c>
      <c r="R23" s="21">
        <v>2</v>
      </c>
      <c r="S23" s="22" t="s">
        <v>30</v>
      </c>
    </row>
    <row r="24" ht="27" customHeight="1" spans="1:19">
      <c r="A24" s="15">
        <v>21</v>
      </c>
      <c r="B24" s="15"/>
      <c r="C24" s="15"/>
      <c r="D24" s="15"/>
      <c r="E24" s="15"/>
      <c r="F24" s="16"/>
      <c r="G24" s="15"/>
      <c r="H24" s="23" t="s">
        <v>79</v>
      </c>
      <c r="I24" s="31" t="s">
        <v>32</v>
      </c>
      <c r="J24" s="24" t="s">
        <v>80</v>
      </c>
      <c r="K24" s="24" t="s">
        <v>81</v>
      </c>
      <c r="L24" s="24" t="s">
        <v>82</v>
      </c>
      <c r="M24" s="25">
        <v>70.67</v>
      </c>
      <c r="N24" s="26">
        <f t="shared" si="0"/>
        <v>42.402</v>
      </c>
      <c r="O24" s="27">
        <v>73.62</v>
      </c>
      <c r="P24" s="26">
        <f t="shared" si="1"/>
        <v>29.448</v>
      </c>
      <c r="Q24" s="26">
        <f t="shared" si="2"/>
        <v>71.85</v>
      </c>
      <c r="R24" s="27">
        <v>3</v>
      </c>
      <c r="S24" s="28"/>
    </row>
    <row r="25" ht="27" customHeight="1" spans="1:19">
      <c r="A25" s="15">
        <v>22</v>
      </c>
      <c r="B25" s="15"/>
      <c r="C25" s="15"/>
      <c r="D25" s="15"/>
      <c r="E25" s="15"/>
      <c r="F25" s="16"/>
      <c r="G25" s="15"/>
      <c r="H25" s="23" t="s">
        <v>83</v>
      </c>
      <c r="I25" s="31" t="s">
        <v>32</v>
      </c>
      <c r="J25" s="24" t="s">
        <v>84</v>
      </c>
      <c r="K25" s="24" t="s">
        <v>28</v>
      </c>
      <c r="L25" s="24" t="s">
        <v>85</v>
      </c>
      <c r="M25" s="25">
        <v>67.5</v>
      </c>
      <c r="N25" s="26">
        <f t="shared" si="0"/>
        <v>40.5</v>
      </c>
      <c r="O25" s="27">
        <v>74.1</v>
      </c>
      <c r="P25" s="26">
        <f t="shared" si="1"/>
        <v>29.64</v>
      </c>
      <c r="Q25" s="26">
        <f t="shared" si="2"/>
        <v>70.14</v>
      </c>
      <c r="R25" s="27">
        <v>4</v>
      </c>
      <c r="S25" s="28"/>
    </row>
    <row r="26" ht="27" customHeight="1" spans="1:19">
      <c r="A26" s="15">
        <v>23</v>
      </c>
      <c r="B26" s="15"/>
      <c r="C26" s="15"/>
      <c r="D26" s="15"/>
      <c r="E26" s="15"/>
      <c r="F26" s="16"/>
      <c r="G26" s="15"/>
      <c r="H26" s="23" t="s">
        <v>86</v>
      </c>
      <c r="I26" s="31" t="s">
        <v>32</v>
      </c>
      <c r="J26" s="24" t="s">
        <v>70</v>
      </c>
      <c r="K26" s="24" t="s">
        <v>28</v>
      </c>
      <c r="L26" s="24" t="s">
        <v>87</v>
      </c>
      <c r="M26" s="25">
        <v>66.93</v>
      </c>
      <c r="N26" s="26">
        <f t="shared" si="0"/>
        <v>40.158</v>
      </c>
      <c r="O26" s="27">
        <v>74.86</v>
      </c>
      <c r="P26" s="26">
        <f t="shared" si="1"/>
        <v>29.944</v>
      </c>
      <c r="Q26" s="26">
        <f t="shared" si="2"/>
        <v>70.102</v>
      </c>
      <c r="R26" s="27">
        <v>5</v>
      </c>
      <c r="S26" s="28"/>
    </row>
    <row r="27" ht="27" customHeight="1" spans="1:19">
      <c r="A27" s="15">
        <v>24</v>
      </c>
      <c r="B27" s="15"/>
      <c r="C27" s="15"/>
      <c r="D27" s="15"/>
      <c r="E27" s="15"/>
      <c r="F27" s="16"/>
      <c r="G27" s="15"/>
      <c r="H27" s="23" t="s">
        <v>88</v>
      </c>
      <c r="I27" s="31" t="s">
        <v>32</v>
      </c>
      <c r="J27" s="24" t="s">
        <v>70</v>
      </c>
      <c r="K27" s="24" t="s">
        <v>28</v>
      </c>
      <c r="L27" s="24" t="s">
        <v>89</v>
      </c>
      <c r="M27" s="25">
        <v>66.9</v>
      </c>
      <c r="N27" s="26">
        <f t="shared" si="0"/>
        <v>40.14</v>
      </c>
      <c r="O27" s="27">
        <v>74.52</v>
      </c>
      <c r="P27" s="26">
        <f t="shared" si="1"/>
        <v>29.808</v>
      </c>
      <c r="Q27" s="26">
        <f t="shared" si="2"/>
        <v>69.948</v>
      </c>
      <c r="R27" s="27">
        <v>6</v>
      </c>
      <c r="S27" s="28"/>
    </row>
    <row r="28" ht="27" customHeight="1" spans="1:19">
      <c r="A28" s="15">
        <v>25</v>
      </c>
      <c r="B28" s="15"/>
      <c r="C28" s="15" t="s">
        <v>90</v>
      </c>
      <c r="D28" s="15" t="s">
        <v>67</v>
      </c>
      <c r="E28" s="41" t="s">
        <v>91</v>
      </c>
      <c r="F28" s="16">
        <v>3</v>
      </c>
      <c r="G28" s="15">
        <v>9</v>
      </c>
      <c r="H28" s="17" t="s">
        <v>92</v>
      </c>
      <c r="I28" s="30" t="s">
        <v>26</v>
      </c>
      <c r="J28" s="18" t="s">
        <v>70</v>
      </c>
      <c r="K28" s="18" t="s">
        <v>28</v>
      </c>
      <c r="L28" s="32" t="s">
        <v>89</v>
      </c>
      <c r="M28" s="19">
        <v>70</v>
      </c>
      <c r="N28" s="20">
        <f t="shared" si="0"/>
        <v>42</v>
      </c>
      <c r="O28" s="21">
        <v>79.58</v>
      </c>
      <c r="P28" s="20">
        <f t="shared" si="1"/>
        <v>31.832</v>
      </c>
      <c r="Q28" s="20">
        <f t="shared" si="2"/>
        <v>73.832</v>
      </c>
      <c r="R28" s="21">
        <v>1</v>
      </c>
      <c r="S28" s="22" t="s">
        <v>30</v>
      </c>
    </row>
    <row r="29" ht="27" customHeight="1" spans="1:19">
      <c r="A29" s="15">
        <v>26</v>
      </c>
      <c r="B29" s="15"/>
      <c r="C29" s="15"/>
      <c r="D29" s="15"/>
      <c r="E29" s="15"/>
      <c r="F29" s="16"/>
      <c r="G29" s="15"/>
      <c r="H29" s="17" t="s">
        <v>93</v>
      </c>
      <c r="I29" s="30" t="s">
        <v>32</v>
      </c>
      <c r="J29" s="18" t="s">
        <v>70</v>
      </c>
      <c r="K29" s="18" t="s">
        <v>28</v>
      </c>
      <c r="L29" s="32" t="s">
        <v>87</v>
      </c>
      <c r="M29" s="19">
        <v>69.17</v>
      </c>
      <c r="N29" s="20">
        <f t="shared" si="0"/>
        <v>41.502</v>
      </c>
      <c r="O29" s="21">
        <v>80.08</v>
      </c>
      <c r="P29" s="20">
        <f t="shared" si="1"/>
        <v>32.032</v>
      </c>
      <c r="Q29" s="20">
        <f t="shared" si="2"/>
        <v>73.534</v>
      </c>
      <c r="R29" s="21">
        <v>2</v>
      </c>
      <c r="S29" s="22" t="s">
        <v>30</v>
      </c>
    </row>
    <row r="30" ht="27" customHeight="1" spans="1:19">
      <c r="A30" s="15">
        <v>27</v>
      </c>
      <c r="B30" s="15"/>
      <c r="C30" s="15"/>
      <c r="D30" s="15"/>
      <c r="E30" s="15"/>
      <c r="F30" s="16"/>
      <c r="G30" s="15"/>
      <c r="H30" s="17" t="s">
        <v>94</v>
      </c>
      <c r="I30" s="30" t="s">
        <v>32</v>
      </c>
      <c r="J30" s="18" t="s">
        <v>58</v>
      </c>
      <c r="K30" s="18" t="s">
        <v>28</v>
      </c>
      <c r="L30" s="33" t="s">
        <v>40</v>
      </c>
      <c r="M30" s="19">
        <v>69.23</v>
      </c>
      <c r="N30" s="20">
        <f t="shared" si="0"/>
        <v>41.538</v>
      </c>
      <c r="O30" s="21">
        <v>77.7</v>
      </c>
      <c r="P30" s="20">
        <f t="shared" si="1"/>
        <v>31.08</v>
      </c>
      <c r="Q30" s="20">
        <f t="shared" si="2"/>
        <v>72.618</v>
      </c>
      <c r="R30" s="21">
        <v>3</v>
      </c>
      <c r="S30" s="22" t="s">
        <v>30</v>
      </c>
    </row>
    <row r="31" ht="27" customHeight="1" spans="1:19">
      <c r="A31" s="15">
        <v>28</v>
      </c>
      <c r="B31" s="15"/>
      <c r="C31" s="15"/>
      <c r="D31" s="15"/>
      <c r="E31" s="15"/>
      <c r="F31" s="16"/>
      <c r="G31" s="15"/>
      <c r="H31" s="23" t="s">
        <v>95</v>
      </c>
      <c r="I31" s="31" t="s">
        <v>32</v>
      </c>
      <c r="J31" s="24" t="s">
        <v>70</v>
      </c>
      <c r="K31" s="24" t="s">
        <v>28</v>
      </c>
      <c r="L31" s="34" t="s">
        <v>87</v>
      </c>
      <c r="M31" s="25">
        <v>68.43</v>
      </c>
      <c r="N31" s="26">
        <f t="shared" si="0"/>
        <v>41.058</v>
      </c>
      <c r="O31" s="27">
        <v>77.96</v>
      </c>
      <c r="P31" s="26">
        <f t="shared" si="1"/>
        <v>31.184</v>
      </c>
      <c r="Q31" s="26">
        <f t="shared" si="2"/>
        <v>72.242</v>
      </c>
      <c r="R31" s="27">
        <v>4</v>
      </c>
      <c r="S31" s="28"/>
    </row>
    <row r="32" ht="27" customHeight="1" spans="1:19">
      <c r="A32" s="15">
        <v>29</v>
      </c>
      <c r="B32" s="15"/>
      <c r="C32" s="15"/>
      <c r="D32" s="15"/>
      <c r="E32" s="15"/>
      <c r="F32" s="16"/>
      <c r="G32" s="15"/>
      <c r="H32" s="23" t="s">
        <v>96</v>
      </c>
      <c r="I32" s="31" t="s">
        <v>32</v>
      </c>
      <c r="J32" s="24" t="s">
        <v>70</v>
      </c>
      <c r="K32" s="24" t="s">
        <v>81</v>
      </c>
      <c r="L32" s="34" t="s">
        <v>72</v>
      </c>
      <c r="M32" s="25">
        <v>68.9</v>
      </c>
      <c r="N32" s="26">
        <f t="shared" si="0"/>
        <v>41.34</v>
      </c>
      <c r="O32" s="27">
        <v>76.48</v>
      </c>
      <c r="P32" s="26">
        <f t="shared" si="1"/>
        <v>30.592</v>
      </c>
      <c r="Q32" s="26">
        <f t="shared" si="2"/>
        <v>71.932</v>
      </c>
      <c r="R32" s="27">
        <v>5</v>
      </c>
      <c r="S32" s="28"/>
    </row>
    <row r="33" ht="27" customHeight="1" spans="1:19">
      <c r="A33" s="15">
        <v>30</v>
      </c>
      <c r="B33" s="15"/>
      <c r="C33" s="15"/>
      <c r="D33" s="15"/>
      <c r="E33" s="15"/>
      <c r="F33" s="16"/>
      <c r="G33" s="15"/>
      <c r="H33" s="23" t="s">
        <v>97</v>
      </c>
      <c r="I33" s="31" t="s">
        <v>32</v>
      </c>
      <c r="J33" s="24" t="s">
        <v>70</v>
      </c>
      <c r="K33" s="24" t="s">
        <v>28</v>
      </c>
      <c r="L33" s="34" t="s">
        <v>98</v>
      </c>
      <c r="M33" s="25">
        <v>68.33</v>
      </c>
      <c r="N33" s="26">
        <f t="shared" si="0"/>
        <v>40.998</v>
      </c>
      <c r="O33" s="27">
        <v>74.86</v>
      </c>
      <c r="P33" s="26">
        <f t="shared" si="1"/>
        <v>29.944</v>
      </c>
      <c r="Q33" s="26">
        <f t="shared" si="2"/>
        <v>70.942</v>
      </c>
      <c r="R33" s="27">
        <v>6</v>
      </c>
      <c r="S33" s="28"/>
    </row>
    <row r="34" ht="27" customHeight="1" spans="1:19">
      <c r="A34" s="15">
        <v>31</v>
      </c>
      <c r="B34" s="15"/>
      <c r="C34" s="15"/>
      <c r="D34" s="15"/>
      <c r="E34" s="15"/>
      <c r="F34" s="16"/>
      <c r="G34" s="15"/>
      <c r="H34" s="23" t="s">
        <v>99</v>
      </c>
      <c r="I34" s="31" t="s">
        <v>32</v>
      </c>
      <c r="J34" s="24" t="s">
        <v>70</v>
      </c>
      <c r="K34" s="24" t="s">
        <v>28</v>
      </c>
      <c r="L34" s="34" t="s">
        <v>100</v>
      </c>
      <c r="M34" s="25">
        <v>67.67</v>
      </c>
      <c r="N34" s="26">
        <f t="shared" si="0"/>
        <v>40.602</v>
      </c>
      <c r="O34" s="27">
        <v>74.54</v>
      </c>
      <c r="P34" s="26">
        <f t="shared" si="1"/>
        <v>29.816</v>
      </c>
      <c r="Q34" s="26">
        <f t="shared" si="2"/>
        <v>70.418</v>
      </c>
      <c r="R34" s="27">
        <v>7</v>
      </c>
      <c r="S34" s="28"/>
    </row>
    <row r="35" ht="27" customHeight="1" spans="1:19">
      <c r="A35" s="15">
        <v>32</v>
      </c>
      <c r="B35" s="15"/>
      <c r="C35" s="15"/>
      <c r="D35" s="15"/>
      <c r="E35" s="15"/>
      <c r="F35" s="16"/>
      <c r="G35" s="15"/>
      <c r="H35" s="35" t="s">
        <v>101</v>
      </c>
      <c r="I35" s="31" t="s">
        <v>32</v>
      </c>
      <c r="J35" s="24" t="s">
        <v>70</v>
      </c>
      <c r="K35" s="24" t="s">
        <v>81</v>
      </c>
      <c r="L35" s="34" t="s">
        <v>72</v>
      </c>
      <c r="M35" s="25">
        <v>66.17</v>
      </c>
      <c r="N35" s="26">
        <f t="shared" si="0"/>
        <v>39.702</v>
      </c>
      <c r="O35" s="27">
        <v>75.62</v>
      </c>
      <c r="P35" s="26">
        <f t="shared" si="1"/>
        <v>30.248</v>
      </c>
      <c r="Q35" s="26">
        <f t="shared" si="2"/>
        <v>69.95</v>
      </c>
      <c r="R35" s="27">
        <v>8</v>
      </c>
      <c r="S35" s="28"/>
    </row>
    <row r="36" ht="27" customHeight="1" spans="1:19">
      <c r="A36" s="15">
        <v>33</v>
      </c>
      <c r="B36" s="15"/>
      <c r="C36" s="15"/>
      <c r="D36" s="15"/>
      <c r="E36" s="15"/>
      <c r="F36" s="16"/>
      <c r="G36" s="15"/>
      <c r="H36" s="23" t="s">
        <v>102</v>
      </c>
      <c r="I36" s="31" t="s">
        <v>32</v>
      </c>
      <c r="J36" s="24" t="s">
        <v>70</v>
      </c>
      <c r="K36" s="24" t="s">
        <v>28</v>
      </c>
      <c r="L36" s="34" t="s">
        <v>64</v>
      </c>
      <c r="M36" s="25">
        <v>66.5</v>
      </c>
      <c r="N36" s="26">
        <f t="shared" si="0"/>
        <v>39.9</v>
      </c>
      <c r="O36" s="27">
        <v>74.04</v>
      </c>
      <c r="P36" s="26">
        <f t="shared" si="1"/>
        <v>29.616</v>
      </c>
      <c r="Q36" s="26">
        <f t="shared" si="2"/>
        <v>69.516</v>
      </c>
      <c r="R36" s="27">
        <v>9</v>
      </c>
      <c r="S36" s="28"/>
    </row>
    <row r="37" s="2" customFormat="1" ht="29" customHeight="1" spans="1:19">
      <c r="A37" s="15">
        <v>34</v>
      </c>
      <c r="B37" s="15" t="s">
        <v>21</v>
      </c>
      <c r="C37" s="15" t="s">
        <v>103</v>
      </c>
      <c r="D37" s="15" t="s">
        <v>104</v>
      </c>
      <c r="E37" s="41" t="s">
        <v>105</v>
      </c>
      <c r="F37" s="16">
        <v>1</v>
      </c>
      <c r="G37" s="15">
        <v>3</v>
      </c>
      <c r="H37" s="17" t="s">
        <v>106</v>
      </c>
      <c r="I37" s="30" t="s">
        <v>32</v>
      </c>
      <c r="J37" s="18" t="s">
        <v>107</v>
      </c>
      <c r="K37" s="18" t="s">
        <v>28</v>
      </c>
      <c r="L37" s="18" t="s">
        <v>40</v>
      </c>
      <c r="M37" s="19">
        <v>58.8</v>
      </c>
      <c r="N37" s="20">
        <f t="shared" si="0"/>
        <v>35.28</v>
      </c>
      <c r="O37" s="21">
        <v>81.16</v>
      </c>
      <c r="P37" s="20">
        <f t="shared" si="1"/>
        <v>32.464</v>
      </c>
      <c r="Q37" s="20">
        <f t="shared" si="2"/>
        <v>67.744</v>
      </c>
      <c r="R37" s="21">
        <v>1</v>
      </c>
      <c r="S37" s="22" t="s">
        <v>30</v>
      </c>
    </row>
    <row r="38" s="2" customFormat="1" ht="29" customHeight="1" spans="1:19">
      <c r="A38" s="15">
        <v>35</v>
      </c>
      <c r="B38" s="15"/>
      <c r="C38" s="15"/>
      <c r="D38" s="15"/>
      <c r="E38" s="15"/>
      <c r="F38" s="16"/>
      <c r="G38" s="15"/>
      <c r="H38" s="23" t="s">
        <v>108</v>
      </c>
      <c r="I38" s="31" t="s">
        <v>32</v>
      </c>
      <c r="J38" s="24" t="s">
        <v>107</v>
      </c>
      <c r="K38" s="24" t="s">
        <v>28</v>
      </c>
      <c r="L38" s="24" t="s">
        <v>40</v>
      </c>
      <c r="M38" s="25">
        <v>59.6</v>
      </c>
      <c r="N38" s="26">
        <f t="shared" si="0"/>
        <v>35.76</v>
      </c>
      <c r="O38" s="27">
        <v>76.56</v>
      </c>
      <c r="P38" s="26">
        <f t="shared" si="1"/>
        <v>30.624</v>
      </c>
      <c r="Q38" s="26">
        <f t="shared" si="2"/>
        <v>66.384</v>
      </c>
      <c r="R38" s="27">
        <v>2</v>
      </c>
      <c r="S38" s="28"/>
    </row>
    <row r="39" s="2" customFormat="1" ht="29" customHeight="1" spans="1:19">
      <c r="A39" s="15">
        <v>36</v>
      </c>
      <c r="B39" s="15"/>
      <c r="C39" s="15"/>
      <c r="D39" s="15"/>
      <c r="E39" s="15"/>
      <c r="F39" s="16"/>
      <c r="G39" s="15"/>
      <c r="H39" s="23" t="s">
        <v>109</v>
      </c>
      <c r="I39" s="31" t="s">
        <v>32</v>
      </c>
      <c r="J39" s="24" t="s">
        <v>110</v>
      </c>
      <c r="K39" s="24" t="s">
        <v>28</v>
      </c>
      <c r="L39" s="24" t="s">
        <v>111</v>
      </c>
      <c r="M39" s="25">
        <v>55.43</v>
      </c>
      <c r="N39" s="26">
        <f t="shared" si="0"/>
        <v>33.258</v>
      </c>
      <c r="O39" s="27">
        <v>76.08</v>
      </c>
      <c r="P39" s="26">
        <f t="shared" si="1"/>
        <v>30.432</v>
      </c>
      <c r="Q39" s="26">
        <f t="shared" si="2"/>
        <v>63.69</v>
      </c>
      <c r="R39" s="27">
        <v>3</v>
      </c>
      <c r="S39" s="28"/>
    </row>
    <row r="40" s="2" customFormat="1" ht="29" customHeight="1" spans="1:19">
      <c r="A40" s="15">
        <v>37</v>
      </c>
      <c r="B40" s="15"/>
      <c r="C40" s="15" t="s">
        <v>35</v>
      </c>
      <c r="D40" s="15" t="s">
        <v>112</v>
      </c>
      <c r="E40" s="41" t="s">
        <v>113</v>
      </c>
      <c r="F40" s="16">
        <v>1</v>
      </c>
      <c r="G40" s="15">
        <v>3</v>
      </c>
      <c r="H40" s="17" t="s">
        <v>114</v>
      </c>
      <c r="I40" s="30" t="s">
        <v>26</v>
      </c>
      <c r="J40" s="18" t="s">
        <v>115</v>
      </c>
      <c r="K40" s="18" t="s">
        <v>28</v>
      </c>
      <c r="L40" s="18" t="s">
        <v>72</v>
      </c>
      <c r="M40" s="19">
        <v>55.7</v>
      </c>
      <c r="N40" s="20">
        <f t="shared" si="0"/>
        <v>33.42</v>
      </c>
      <c r="O40" s="21">
        <v>78.86</v>
      </c>
      <c r="P40" s="20">
        <f t="shared" si="1"/>
        <v>31.544</v>
      </c>
      <c r="Q40" s="20">
        <f t="shared" si="2"/>
        <v>64.964</v>
      </c>
      <c r="R40" s="21">
        <v>1</v>
      </c>
      <c r="S40" s="22" t="s">
        <v>30</v>
      </c>
    </row>
    <row r="41" s="2" customFormat="1" ht="29" customHeight="1" spans="1:19">
      <c r="A41" s="15">
        <v>38</v>
      </c>
      <c r="B41" s="15"/>
      <c r="C41" s="15"/>
      <c r="D41" s="15"/>
      <c r="E41" s="15"/>
      <c r="F41" s="16"/>
      <c r="G41" s="15"/>
      <c r="H41" s="23" t="s">
        <v>116</v>
      </c>
      <c r="I41" s="31" t="s">
        <v>32</v>
      </c>
      <c r="J41" s="24" t="s">
        <v>117</v>
      </c>
      <c r="K41" s="24" t="s">
        <v>28</v>
      </c>
      <c r="L41" s="24" t="s">
        <v>118</v>
      </c>
      <c r="M41" s="25">
        <v>53.37</v>
      </c>
      <c r="N41" s="26">
        <f t="shared" si="0"/>
        <v>32.022</v>
      </c>
      <c r="O41" s="27">
        <v>80.4</v>
      </c>
      <c r="P41" s="26">
        <f t="shared" si="1"/>
        <v>32.16</v>
      </c>
      <c r="Q41" s="26">
        <f t="shared" si="2"/>
        <v>64.182</v>
      </c>
      <c r="R41" s="21">
        <v>2</v>
      </c>
      <c r="S41" s="28"/>
    </row>
    <row r="42" s="2" customFormat="1" ht="29" customHeight="1" spans="1:19">
      <c r="A42" s="15">
        <v>39</v>
      </c>
      <c r="B42" s="15"/>
      <c r="C42" s="15"/>
      <c r="D42" s="15"/>
      <c r="E42" s="15"/>
      <c r="F42" s="16"/>
      <c r="G42" s="15"/>
      <c r="H42" s="23" t="s">
        <v>119</v>
      </c>
      <c r="I42" s="31" t="s">
        <v>26</v>
      </c>
      <c r="J42" s="24" t="s">
        <v>117</v>
      </c>
      <c r="K42" s="24" t="s">
        <v>28</v>
      </c>
      <c r="L42" s="24" t="s">
        <v>120</v>
      </c>
      <c r="M42" s="25">
        <v>52.97</v>
      </c>
      <c r="N42" s="26">
        <f t="shared" si="0"/>
        <v>31.782</v>
      </c>
      <c r="O42" s="27">
        <v>78.3</v>
      </c>
      <c r="P42" s="26">
        <f t="shared" si="1"/>
        <v>31.32</v>
      </c>
      <c r="Q42" s="26">
        <f t="shared" si="2"/>
        <v>63.102</v>
      </c>
      <c r="R42" s="27">
        <v>3</v>
      </c>
      <c r="S42" s="28"/>
    </row>
    <row r="43" s="2" customFormat="1" ht="29" customHeight="1" spans="1:19">
      <c r="A43" s="15">
        <v>40</v>
      </c>
      <c r="B43" s="15"/>
      <c r="C43" s="15" t="s">
        <v>35</v>
      </c>
      <c r="D43" s="15" t="s">
        <v>104</v>
      </c>
      <c r="E43" s="41" t="s">
        <v>121</v>
      </c>
      <c r="F43" s="16">
        <v>1</v>
      </c>
      <c r="G43" s="15">
        <v>2</v>
      </c>
      <c r="H43" s="17" t="s">
        <v>122</v>
      </c>
      <c r="I43" s="16" t="s">
        <v>32</v>
      </c>
      <c r="J43" s="18" t="s">
        <v>107</v>
      </c>
      <c r="K43" s="18" t="s">
        <v>28</v>
      </c>
      <c r="L43" s="18" t="s">
        <v>64</v>
      </c>
      <c r="M43" s="19">
        <v>61.47</v>
      </c>
      <c r="N43" s="20">
        <f t="shared" si="0"/>
        <v>36.882</v>
      </c>
      <c r="O43" s="21">
        <v>78.18</v>
      </c>
      <c r="P43" s="20">
        <f t="shared" si="1"/>
        <v>31.272</v>
      </c>
      <c r="Q43" s="20">
        <f t="shared" si="2"/>
        <v>68.154</v>
      </c>
      <c r="R43" s="21">
        <v>1</v>
      </c>
      <c r="S43" s="22" t="s">
        <v>30</v>
      </c>
    </row>
    <row r="44" s="2" customFormat="1" ht="29" customHeight="1" spans="1:19">
      <c r="A44" s="15">
        <v>41</v>
      </c>
      <c r="B44" s="15"/>
      <c r="C44" s="15"/>
      <c r="D44" s="15"/>
      <c r="E44" s="15"/>
      <c r="F44" s="16"/>
      <c r="G44" s="15"/>
      <c r="H44" s="23" t="s">
        <v>123</v>
      </c>
      <c r="I44" s="15" t="s">
        <v>32</v>
      </c>
      <c r="J44" s="24" t="s">
        <v>124</v>
      </c>
      <c r="K44" s="24" t="s">
        <v>28</v>
      </c>
      <c r="L44" s="24" t="s">
        <v>118</v>
      </c>
      <c r="M44" s="25">
        <v>62.03</v>
      </c>
      <c r="N44" s="26">
        <f t="shared" si="0"/>
        <v>37.218</v>
      </c>
      <c r="O44" s="27">
        <v>75.66</v>
      </c>
      <c r="P44" s="26">
        <f t="shared" si="1"/>
        <v>30.264</v>
      </c>
      <c r="Q44" s="26">
        <f t="shared" si="2"/>
        <v>67.482</v>
      </c>
      <c r="R44" s="27">
        <v>2</v>
      </c>
      <c r="S44" s="28"/>
    </row>
    <row r="45" s="2" customFormat="1" ht="29" customHeight="1" spans="1:19">
      <c r="A45" s="15">
        <v>42</v>
      </c>
      <c r="B45" s="15"/>
      <c r="C45" s="15"/>
      <c r="D45" s="15"/>
      <c r="E45" s="15"/>
      <c r="F45" s="16"/>
      <c r="G45" s="15"/>
      <c r="H45" s="23" t="s">
        <v>125</v>
      </c>
      <c r="I45" s="15" t="s">
        <v>32</v>
      </c>
      <c r="J45" s="24" t="s">
        <v>110</v>
      </c>
      <c r="K45" s="24" t="s">
        <v>28</v>
      </c>
      <c r="L45" s="24" t="s">
        <v>29</v>
      </c>
      <c r="M45" s="25">
        <v>57.47</v>
      </c>
      <c r="N45" s="26">
        <f t="shared" si="0"/>
        <v>34.482</v>
      </c>
      <c r="O45" s="27">
        <v>0</v>
      </c>
      <c r="P45" s="26">
        <f t="shared" si="1"/>
        <v>0</v>
      </c>
      <c r="Q45" s="26">
        <f t="shared" si="2"/>
        <v>34.482</v>
      </c>
      <c r="R45" s="36">
        <v>3</v>
      </c>
      <c r="S45" s="27" t="s">
        <v>42</v>
      </c>
    </row>
    <row r="46" s="2" customFormat="1" ht="29" customHeight="1" spans="1:19">
      <c r="A46" s="15">
        <v>43</v>
      </c>
      <c r="B46" s="15"/>
      <c r="C46" s="15" t="s">
        <v>60</v>
      </c>
      <c r="D46" s="15" t="s">
        <v>126</v>
      </c>
      <c r="E46" s="41" t="s">
        <v>127</v>
      </c>
      <c r="F46" s="16">
        <v>1</v>
      </c>
      <c r="G46" s="15">
        <v>2</v>
      </c>
      <c r="H46" s="17" t="s">
        <v>128</v>
      </c>
      <c r="I46" s="30" t="s">
        <v>32</v>
      </c>
      <c r="J46" s="18" t="s">
        <v>129</v>
      </c>
      <c r="K46" s="18" t="s">
        <v>81</v>
      </c>
      <c r="L46" s="18" t="s">
        <v>59</v>
      </c>
      <c r="M46" s="19">
        <v>62.63</v>
      </c>
      <c r="N46" s="20">
        <f t="shared" si="0"/>
        <v>37.578</v>
      </c>
      <c r="O46" s="21">
        <v>74.8</v>
      </c>
      <c r="P46" s="20">
        <f t="shared" si="1"/>
        <v>29.92</v>
      </c>
      <c r="Q46" s="20">
        <f t="shared" si="2"/>
        <v>67.498</v>
      </c>
      <c r="R46" s="21">
        <v>1</v>
      </c>
      <c r="S46" s="22" t="s">
        <v>30</v>
      </c>
    </row>
    <row r="47" s="2" customFormat="1" ht="29" customHeight="1" spans="1:19">
      <c r="A47" s="15">
        <v>44</v>
      </c>
      <c r="B47" s="15"/>
      <c r="C47" s="15"/>
      <c r="D47" s="15"/>
      <c r="E47" s="15"/>
      <c r="F47" s="16"/>
      <c r="G47" s="15"/>
      <c r="H47" s="23" t="s">
        <v>130</v>
      </c>
      <c r="I47" s="31" t="s">
        <v>32</v>
      </c>
      <c r="J47" s="24" t="s">
        <v>131</v>
      </c>
      <c r="K47" s="24" t="s">
        <v>28</v>
      </c>
      <c r="L47" s="24" t="s">
        <v>40</v>
      </c>
      <c r="M47" s="25">
        <v>59.33</v>
      </c>
      <c r="N47" s="26">
        <f t="shared" si="0"/>
        <v>35.598</v>
      </c>
      <c r="O47" s="27">
        <v>78.64</v>
      </c>
      <c r="P47" s="26">
        <f t="shared" si="1"/>
        <v>31.456</v>
      </c>
      <c r="Q47" s="26">
        <f t="shared" si="2"/>
        <v>67.054</v>
      </c>
      <c r="R47" s="27">
        <v>2</v>
      </c>
      <c r="S47" s="28"/>
    </row>
    <row r="48" customFormat="1" ht="29" customHeight="1" spans="1:19">
      <c r="A48" s="15">
        <v>45</v>
      </c>
      <c r="B48" s="15"/>
      <c r="C48" s="15"/>
      <c r="D48" s="15"/>
      <c r="E48" s="15"/>
      <c r="F48" s="16"/>
      <c r="G48" s="15"/>
      <c r="H48" s="23" t="s">
        <v>132</v>
      </c>
      <c r="I48" s="31" t="s">
        <v>32</v>
      </c>
      <c r="J48" s="24" t="s">
        <v>133</v>
      </c>
      <c r="K48" s="24" t="s">
        <v>81</v>
      </c>
      <c r="L48" s="24" t="s">
        <v>134</v>
      </c>
      <c r="M48" s="25">
        <v>60.37</v>
      </c>
      <c r="N48" s="26">
        <f t="shared" si="0"/>
        <v>36.222</v>
      </c>
      <c r="O48" s="27">
        <v>0</v>
      </c>
      <c r="P48" s="26">
        <f t="shared" si="1"/>
        <v>0</v>
      </c>
      <c r="Q48" s="26">
        <f t="shared" si="2"/>
        <v>36.222</v>
      </c>
      <c r="R48" s="37">
        <v>3</v>
      </c>
      <c r="S48" s="27" t="s">
        <v>42</v>
      </c>
    </row>
    <row r="49" ht="29" customHeight="1" spans="1:19">
      <c r="A49" s="15">
        <v>46</v>
      </c>
      <c r="B49" s="15"/>
      <c r="C49" s="15" t="s">
        <v>135</v>
      </c>
      <c r="D49" s="15" t="s">
        <v>136</v>
      </c>
      <c r="E49" s="41" t="s">
        <v>137</v>
      </c>
      <c r="F49" s="16">
        <v>1</v>
      </c>
      <c r="G49" s="15">
        <v>3</v>
      </c>
      <c r="H49" s="17" t="s">
        <v>138</v>
      </c>
      <c r="I49" s="30" t="s">
        <v>32</v>
      </c>
      <c r="J49" s="18" t="s">
        <v>139</v>
      </c>
      <c r="K49" s="18" t="s">
        <v>28</v>
      </c>
      <c r="L49" s="18" t="s">
        <v>140</v>
      </c>
      <c r="M49" s="19">
        <v>68.8</v>
      </c>
      <c r="N49" s="20">
        <f t="shared" si="0"/>
        <v>41.28</v>
      </c>
      <c r="O49" s="21">
        <v>76.88</v>
      </c>
      <c r="P49" s="20">
        <f t="shared" si="1"/>
        <v>30.752</v>
      </c>
      <c r="Q49" s="20">
        <f t="shared" si="2"/>
        <v>72.032</v>
      </c>
      <c r="R49" s="21">
        <v>1</v>
      </c>
      <c r="S49" s="22" t="s">
        <v>30</v>
      </c>
    </row>
    <row r="50" ht="29" customHeight="1" spans="1:19">
      <c r="A50" s="15">
        <v>47</v>
      </c>
      <c r="B50" s="15"/>
      <c r="C50" s="15"/>
      <c r="D50" s="15"/>
      <c r="E50" s="15"/>
      <c r="F50" s="16"/>
      <c r="G50" s="15"/>
      <c r="H50" s="23" t="s">
        <v>141</v>
      </c>
      <c r="I50" s="31" t="s">
        <v>32</v>
      </c>
      <c r="J50" s="24" t="s">
        <v>142</v>
      </c>
      <c r="K50" s="24" t="s">
        <v>28</v>
      </c>
      <c r="L50" s="24" t="s">
        <v>143</v>
      </c>
      <c r="M50" s="25">
        <v>65.1</v>
      </c>
      <c r="N50" s="26">
        <f t="shared" si="0"/>
        <v>39.06</v>
      </c>
      <c r="O50" s="27">
        <v>82.2</v>
      </c>
      <c r="P50" s="26">
        <f t="shared" si="1"/>
        <v>32.88</v>
      </c>
      <c r="Q50" s="26">
        <f t="shared" si="2"/>
        <v>71.94</v>
      </c>
      <c r="R50" s="27">
        <v>2</v>
      </c>
      <c r="S50" s="28"/>
    </row>
    <row r="51" ht="29" customHeight="1" spans="1:19">
      <c r="A51" s="15">
        <v>48</v>
      </c>
      <c r="B51" s="15"/>
      <c r="C51" s="15"/>
      <c r="D51" s="15"/>
      <c r="E51" s="15"/>
      <c r="F51" s="16"/>
      <c r="G51" s="15"/>
      <c r="H51" s="23" t="s">
        <v>144</v>
      </c>
      <c r="I51" s="31" t="s">
        <v>32</v>
      </c>
      <c r="J51" s="24" t="s">
        <v>145</v>
      </c>
      <c r="K51" s="24" t="s">
        <v>28</v>
      </c>
      <c r="L51" s="24" t="s">
        <v>40</v>
      </c>
      <c r="M51" s="25">
        <v>68.27</v>
      </c>
      <c r="N51" s="26">
        <f t="shared" si="0"/>
        <v>40.962</v>
      </c>
      <c r="O51" s="27">
        <v>75.52</v>
      </c>
      <c r="P51" s="26">
        <f t="shared" si="1"/>
        <v>30.208</v>
      </c>
      <c r="Q51" s="26">
        <f t="shared" si="2"/>
        <v>71.17</v>
      </c>
      <c r="R51" s="27">
        <v>3</v>
      </c>
      <c r="S51" s="28"/>
    </row>
    <row r="52" customHeight="1" spans="1:19">
      <c r="B52" s="38"/>
      <c r="C52" s="39"/>
      <c r="D52" s="39"/>
      <c r="E52" s="39"/>
      <c r="F52" s="40"/>
      <c r="G52" s="39"/>
      <c r="H52" s="40"/>
      <c r="I52" s="40"/>
      <c r="J52" s="40"/>
    </row>
    <row r="53" customHeight="1" spans="1:19">
      <c r="B53" s="38"/>
      <c r="C53" s="39"/>
      <c r="D53" s="39"/>
      <c r="E53" s="39"/>
      <c r="F53" s="40"/>
      <c r="G53" s="39"/>
      <c r="H53" s="39"/>
      <c r="I53" s="40"/>
      <c r="J53" s="40"/>
    </row>
    <row r="54" customHeight="1" spans="1:19">
      <c r="B54" s="38"/>
      <c r="C54" s="39"/>
      <c r="D54" s="39"/>
      <c r="E54" s="39"/>
      <c r="F54" s="40"/>
      <c r="G54" s="39"/>
      <c r="H54" s="40"/>
      <c r="I54" s="40"/>
      <c r="J54" s="40"/>
    </row>
  </sheetData>
  <sortState ref="H46:Q52">
    <sortCondition ref="Q46" descending="1"/>
  </sortState>
  <mergeCells count="74">
    <mergeCell ref="A1:S1"/>
    <mergeCell ref="H2:S2"/>
    <mergeCell ref="H52:J52"/>
    <mergeCell ref="H54:J54"/>
    <mergeCell ref="A2:A3"/>
    <mergeCell ref="B2:B3"/>
    <mergeCell ref="B4:B18"/>
    <mergeCell ref="B19:B36"/>
    <mergeCell ref="B37:B51"/>
    <mergeCell ref="C2:C3"/>
    <mergeCell ref="C4:C6"/>
    <mergeCell ref="C7:C9"/>
    <mergeCell ref="C10:C15"/>
    <mergeCell ref="C16:C18"/>
    <mergeCell ref="C19:C21"/>
    <mergeCell ref="C22:C27"/>
    <mergeCell ref="C28:C36"/>
    <mergeCell ref="C37:C39"/>
    <mergeCell ref="C40:C42"/>
    <mergeCell ref="C43:C45"/>
    <mergeCell ref="C46:C48"/>
    <mergeCell ref="C49:C51"/>
    <mergeCell ref="D2:D3"/>
    <mergeCell ref="D4:D6"/>
    <mergeCell ref="D7:D9"/>
    <mergeCell ref="D10:D15"/>
    <mergeCell ref="D16:D18"/>
    <mergeCell ref="D19:D21"/>
    <mergeCell ref="D22:D27"/>
    <mergeCell ref="D28:D36"/>
    <mergeCell ref="D37:D39"/>
    <mergeCell ref="D40:D42"/>
    <mergeCell ref="D43:D45"/>
    <mergeCell ref="D46:D48"/>
    <mergeCell ref="D49:D51"/>
    <mergeCell ref="E2:E3"/>
    <mergeCell ref="E4:E6"/>
    <mergeCell ref="E7:E9"/>
    <mergeCell ref="E10:E15"/>
    <mergeCell ref="E16:E18"/>
    <mergeCell ref="E19:E21"/>
    <mergeCell ref="E22:E27"/>
    <mergeCell ref="E28:E36"/>
    <mergeCell ref="E37:E39"/>
    <mergeCell ref="E40:E42"/>
    <mergeCell ref="E43:E45"/>
    <mergeCell ref="E46:E48"/>
    <mergeCell ref="E49:E51"/>
    <mergeCell ref="F2:F3"/>
    <mergeCell ref="F4:F6"/>
    <mergeCell ref="F7:F9"/>
    <mergeCell ref="F10:F15"/>
    <mergeCell ref="F16:F18"/>
    <mergeCell ref="F19:F21"/>
    <mergeCell ref="F22:F27"/>
    <mergeCell ref="F28:F36"/>
    <mergeCell ref="F37:F39"/>
    <mergeCell ref="F40:F42"/>
    <mergeCell ref="F43:F45"/>
    <mergeCell ref="F46:F48"/>
    <mergeCell ref="F49:F51"/>
    <mergeCell ref="G2:G3"/>
    <mergeCell ref="G4:G6"/>
    <mergeCell ref="G7:G9"/>
    <mergeCell ref="G10:G15"/>
    <mergeCell ref="G16:G18"/>
    <mergeCell ref="G19:G21"/>
    <mergeCell ref="G22:G27"/>
    <mergeCell ref="G28:G36"/>
    <mergeCell ref="G37:G39"/>
    <mergeCell ref="G40:G42"/>
    <mergeCell ref="G43:G45"/>
    <mergeCell ref="G46:G48"/>
    <mergeCell ref="G49:G51"/>
  </mergeCells>
  <pageMargins left="0.196527777777778" right="0.156944444444444" top="0.314583333333333" bottom="0.550694444444444" header="0.354166666666667" footer="0.156944444444444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[爱心]</cp:lastModifiedBy>
  <dcterms:created xsi:type="dcterms:W3CDTF">2025-12-05T00:44:00Z</dcterms:created>
  <dcterms:modified xsi:type="dcterms:W3CDTF">2026-06-28T07:00:18Z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5EC26025D9AE44178955ACC68040E6EE_13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