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Sheet1!$C$1:$R$96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<sst xmlns="http://schemas.openxmlformats.org/spreadsheetml/2006/main" count="630" uniqueCount="303">
  <si>
    <t>铁力市2026年上半年事业单位公开招聘工作人员（不含教育系统）成绩总表</t>
  </si>
  <si>
    <t>序号</t>
  </si>
  <si>
    <t>主管部门</t>
  </si>
  <si>
    <t>报考单位</t>
  </si>
  <si>
    <t>报考岗位</t>
  </si>
  <si>
    <t>职位代码</t>
  </si>
  <si>
    <t>计划招聘人数</t>
  </si>
  <si>
    <t>参加面试人数</t>
  </si>
  <si>
    <t>参加考试人员基本情况及成绩</t>
  </si>
  <si>
    <t>姓名</t>
  </si>
  <si>
    <t>性别</t>
  </si>
  <si>
    <t>专业</t>
  </si>
  <si>
    <t>学历</t>
  </si>
  <si>
    <t>毕业院校</t>
  </si>
  <si>
    <t>笔试成绩</t>
  </si>
  <si>
    <t>笔试折合成绩</t>
  </si>
  <si>
    <t>面试成绩</t>
  </si>
  <si>
    <t>面试折合成绩</t>
  </si>
  <si>
    <t>总分</t>
  </si>
  <si>
    <t>排名</t>
  </si>
  <si>
    <t>备注</t>
  </si>
  <si>
    <t>中国共产党铁力市委员会办公室</t>
  </si>
  <si>
    <t>铁力市委综合服务保障中心</t>
  </si>
  <si>
    <t>科员</t>
  </si>
  <si>
    <t>00803901</t>
  </si>
  <si>
    <t>于昊</t>
  </si>
  <si>
    <t>男</t>
  </si>
  <si>
    <t>通信工程</t>
  </si>
  <si>
    <t>本科</t>
  </si>
  <si>
    <t>黑龙江大学</t>
  </si>
  <si>
    <t>拟进入体检考察环节</t>
  </si>
  <si>
    <t>佟佳尉</t>
  </si>
  <si>
    <t>大连理工大学城市学院</t>
  </si>
  <si>
    <t>王雪杰</t>
  </si>
  <si>
    <t>女</t>
  </si>
  <si>
    <t>电子信息科学与技术</t>
  </si>
  <si>
    <t>牡丹江师范学院</t>
  </si>
  <si>
    <t>会议室技术员</t>
  </si>
  <si>
    <t>00803902</t>
  </si>
  <si>
    <t>于洪阁</t>
  </si>
  <si>
    <t>青海民族大学</t>
  </si>
  <si>
    <t>李广野</t>
  </si>
  <si>
    <t>计算机科学与技术</t>
  </si>
  <si>
    <t>黑龙江科技大学</t>
  </si>
  <si>
    <t>肖泽</t>
  </si>
  <si>
    <t>哈尔滨石油学院</t>
  </si>
  <si>
    <t>中共铁力市委政法委员会</t>
  </si>
  <si>
    <t>铁力市社会治安综合治理中心</t>
  </si>
  <si>
    <t>00804001</t>
  </si>
  <si>
    <t>付欣悦</t>
  </si>
  <si>
    <t>工商管理</t>
  </si>
  <si>
    <t>胡明悦</t>
  </si>
  <si>
    <t>资产评估</t>
  </si>
  <si>
    <t>黑龙江财经学院</t>
  </si>
  <si>
    <t>陶虹旭</t>
  </si>
  <si>
    <t>会计学</t>
  </si>
  <si>
    <t>中共铁力市委社会工作部</t>
  </si>
  <si>
    <t>铁力市社会工作服务中心</t>
  </si>
  <si>
    <t>00804101</t>
  </si>
  <si>
    <t>胡晔</t>
  </si>
  <si>
    <t>社会工作</t>
  </si>
  <si>
    <t>廊坊师范学院</t>
  </si>
  <si>
    <t>姚霁芮</t>
  </si>
  <si>
    <t>秘书学</t>
  </si>
  <si>
    <t>关继赟</t>
  </si>
  <si>
    <t>西南民族大学</t>
  </si>
  <si>
    <t>铁力市发展和改革局</t>
  </si>
  <si>
    <t>铁力市智慧城市建设指导中心</t>
  </si>
  <si>
    <t>技术应用员</t>
  </si>
  <si>
    <t>00804201</t>
  </si>
  <si>
    <t>赵泽辰</t>
  </si>
  <si>
    <t>软件工程</t>
  </si>
  <si>
    <t>湖北工业大学</t>
  </si>
  <si>
    <t>马烁</t>
  </si>
  <si>
    <t>数据科学与大数据技术</t>
  </si>
  <si>
    <t>大庆师范学院</t>
  </si>
  <si>
    <t>李旭</t>
  </si>
  <si>
    <t>哈尔滨理工大学</t>
  </si>
  <si>
    <t>铁力市民政局</t>
  </si>
  <si>
    <t>铁力市养老服务指导中心</t>
  </si>
  <si>
    <t>00804301</t>
  </si>
  <si>
    <t>张思琦</t>
  </si>
  <si>
    <t>朝鲜语</t>
  </si>
  <si>
    <t>黑龙江外国语学院</t>
  </si>
  <si>
    <t>于悦</t>
  </si>
  <si>
    <t>商务英语</t>
  </si>
  <si>
    <t>宋红娟</t>
  </si>
  <si>
    <t>英语</t>
  </si>
  <si>
    <t>沧州师范学院</t>
  </si>
  <si>
    <t>铁力市殡仪馆</t>
  </si>
  <si>
    <t>00804401</t>
  </si>
  <si>
    <t>刘东阳</t>
  </si>
  <si>
    <t>市场营销</t>
  </si>
  <si>
    <t>黑龙江工程学院</t>
  </si>
  <si>
    <t>肖达</t>
  </si>
  <si>
    <t>物流管理</t>
  </si>
  <si>
    <t>哈尔滨师范大学</t>
  </si>
  <si>
    <t>张玉峰</t>
  </si>
  <si>
    <t>旅游管理</t>
  </si>
  <si>
    <t>大连大学</t>
  </si>
  <si>
    <t>00804402</t>
  </si>
  <si>
    <t>孙雪</t>
  </si>
  <si>
    <t>哈尔滨商业大学</t>
  </si>
  <si>
    <t>张广鑫</t>
  </si>
  <si>
    <t>黑河学院</t>
  </si>
  <si>
    <t>陈瑞</t>
  </si>
  <si>
    <t>长春大学</t>
  </si>
  <si>
    <t>铁力市财政局</t>
  </si>
  <si>
    <t>铁力市投资评审中心</t>
  </si>
  <si>
    <t>评审工作人员</t>
  </si>
  <si>
    <t>00804501</t>
  </si>
  <si>
    <t>李赫男</t>
  </si>
  <si>
    <t>给排水科学与工程</t>
  </si>
  <si>
    <t>西安科技大学</t>
  </si>
  <si>
    <t>孙宏志</t>
  </si>
  <si>
    <t>土木工程</t>
  </si>
  <si>
    <t>吉林建筑大学</t>
  </si>
  <si>
    <t>江洪达</t>
  </si>
  <si>
    <t>三峡大学</t>
  </si>
  <si>
    <t>铁力市机关事业单位会计服务中心</t>
  </si>
  <si>
    <t>00804601</t>
  </si>
  <si>
    <t>张芷毓</t>
  </si>
  <si>
    <t>法学</t>
  </si>
  <si>
    <t>付宇彤</t>
  </si>
  <si>
    <t>牡丹江师范大学</t>
  </si>
  <si>
    <t>于珊</t>
  </si>
  <si>
    <t>00804602</t>
  </si>
  <si>
    <t>梁佳路</t>
  </si>
  <si>
    <t>梁新宇</t>
  </si>
  <si>
    <t>财务管理</t>
  </si>
  <si>
    <t>东北石油大学</t>
  </si>
  <si>
    <t>肖萌</t>
  </si>
  <si>
    <t>齐齐哈尔大学</t>
  </si>
  <si>
    <t>铁力市国库集中支付中心</t>
  </si>
  <si>
    <t>00804701</t>
  </si>
  <si>
    <t>马静</t>
  </si>
  <si>
    <t>吉林农业大学</t>
  </si>
  <si>
    <t>刘赫</t>
  </si>
  <si>
    <t>刘霁萱</t>
  </si>
  <si>
    <t>河北经贸大学</t>
  </si>
  <si>
    <t>铁力市自然资源局</t>
  </si>
  <si>
    <t>铁力市国土空间规划服务中心</t>
  </si>
  <si>
    <t>00804801</t>
  </si>
  <si>
    <t>张敬博</t>
  </si>
  <si>
    <t>水利水电工程</t>
  </si>
  <si>
    <t>白雪</t>
  </si>
  <si>
    <t>光电信息科学与工程</t>
  </si>
  <si>
    <t>长春电子科技学院</t>
  </si>
  <si>
    <t>丁晨峰</t>
  </si>
  <si>
    <t>铁力市林业和草原局</t>
  </si>
  <si>
    <t>铁力市年丰林场</t>
  </si>
  <si>
    <t>技术员</t>
  </si>
  <si>
    <t>00805001</t>
  </si>
  <si>
    <t>王厚波</t>
  </si>
  <si>
    <t>汉语言</t>
  </si>
  <si>
    <t>云南财经大学</t>
  </si>
  <si>
    <t>陈禹梦</t>
  </si>
  <si>
    <t>汉语言文学</t>
  </si>
  <si>
    <t>哈尔滨学院</t>
  </si>
  <si>
    <t>铁力市兴隆林场</t>
  </si>
  <si>
    <t>00805101</t>
  </si>
  <si>
    <t>杨玉影</t>
  </si>
  <si>
    <t>铁力市林业草原工作总站</t>
  </si>
  <si>
    <t>00805301</t>
  </si>
  <si>
    <t>邵鸿森</t>
  </si>
  <si>
    <t>汉语国际教育</t>
  </si>
  <si>
    <t>薛康健</t>
  </si>
  <si>
    <t>园林</t>
  </si>
  <si>
    <t>石河子大学</t>
  </si>
  <si>
    <t>单祺文</t>
  </si>
  <si>
    <t>李婉莹</t>
  </si>
  <si>
    <t>孙晓含</t>
  </si>
  <si>
    <t>绵阳师范学院</t>
  </si>
  <si>
    <t>张琳</t>
  </si>
  <si>
    <t>铁力市住房和城乡建设局</t>
  </si>
  <si>
    <t>铁力市建设工程服务中心</t>
  </si>
  <si>
    <t>专业技术人员</t>
  </si>
  <si>
    <t>00805401</t>
  </si>
  <si>
    <t>张鑫宇</t>
  </si>
  <si>
    <t>工程力学</t>
  </si>
  <si>
    <t>太原科技大学</t>
  </si>
  <si>
    <t>宣其威</t>
  </si>
  <si>
    <t>燕山大学</t>
  </si>
  <si>
    <t>魏雪</t>
  </si>
  <si>
    <t>铁力市市政设施服务中心</t>
  </si>
  <si>
    <t>00805501</t>
  </si>
  <si>
    <t>丁伟健</t>
  </si>
  <si>
    <t>田琳琳</t>
  </si>
  <si>
    <t>计算机科学与计划</t>
  </si>
  <si>
    <t>全智慧</t>
  </si>
  <si>
    <t>00805502</t>
  </si>
  <si>
    <t>李嘉峰</t>
  </si>
  <si>
    <t>电气工程及其自动化</t>
  </si>
  <si>
    <t>张荣及</t>
  </si>
  <si>
    <t>孙强</t>
  </si>
  <si>
    <t>铁力市交通运输局</t>
  </si>
  <si>
    <t>铁力市交通运输综合行政执法大队</t>
  </si>
  <si>
    <t>行政执法股业务员</t>
  </si>
  <si>
    <t>00805601</t>
  </si>
  <si>
    <t>孙麒航</t>
  </si>
  <si>
    <t>电子科学与技术</t>
  </si>
  <si>
    <t>燕山大学里仁学院</t>
  </si>
  <si>
    <t>郭柏强</t>
  </si>
  <si>
    <t>逄超</t>
  </si>
  <si>
    <t>工业设计</t>
  </si>
  <si>
    <t>佳木斯大学</t>
  </si>
  <si>
    <t>缺考</t>
  </si>
  <si>
    <t>综合业务股业务员</t>
  </si>
  <si>
    <t>00805602</t>
  </si>
  <si>
    <t>武春宇</t>
  </si>
  <si>
    <t>硕士</t>
  </si>
  <si>
    <t>哈尔滨工业大学</t>
  </si>
  <si>
    <t>王晶妍</t>
  </si>
  <si>
    <t>魏雨晴</t>
  </si>
  <si>
    <t>建筑环境与能源应用工程</t>
  </si>
  <si>
    <t>黑龙江八一农垦大学</t>
  </si>
  <si>
    <t>铁力市文体广电和旅游局</t>
  </si>
  <si>
    <t>铁力市群众艺术馆</t>
  </si>
  <si>
    <t>辅导员</t>
  </si>
  <si>
    <t>00805801</t>
  </si>
  <si>
    <t>孙福斌</t>
  </si>
  <si>
    <t>音乐学</t>
  </si>
  <si>
    <t>琼台师范学院</t>
  </si>
  <si>
    <t>刘宗原</t>
  </si>
  <si>
    <t>音乐（单簧管演奏）</t>
  </si>
  <si>
    <t>硕士研究生</t>
  </si>
  <si>
    <t>意大利威尼斯音乐学院</t>
  </si>
  <si>
    <t>徐伯杭</t>
  </si>
  <si>
    <t>绥化学院</t>
  </si>
  <si>
    <t>铁力市旅游发展中心</t>
  </si>
  <si>
    <t>00805901</t>
  </si>
  <si>
    <t>张瑶</t>
  </si>
  <si>
    <t>视觉传达设计</t>
  </si>
  <si>
    <t>郭笑延</t>
  </si>
  <si>
    <t>李静</t>
  </si>
  <si>
    <t>会展经济与管理</t>
  </si>
  <si>
    <t>铁力市文化市场综合行政执法大队</t>
  </si>
  <si>
    <t>执法队员</t>
  </si>
  <si>
    <t>00806001</t>
  </si>
  <si>
    <t>付蕊</t>
  </si>
  <si>
    <t>知识产权</t>
  </si>
  <si>
    <t>哈尔滨金融学院</t>
  </si>
  <si>
    <t>杨丹</t>
  </si>
  <si>
    <t>胡冰</t>
  </si>
  <si>
    <t>铁力市水务局</t>
  </si>
  <si>
    <t>铁力市河道堤防养护中心</t>
  </si>
  <si>
    <t>00805701</t>
  </si>
  <si>
    <t>高金旭</t>
  </si>
  <si>
    <t>张澳</t>
  </si>
  <si>
    <t>水文与水资源工程</t>
  </si>
  <si>
    <t>赵子怡</t>
  </si>
  <si>
    <t>铁力市应急管理局</t>
  </si>
  <si>
    <t>铁力市应急管理综合行政执法大队</t>
  </si>
  <si>
    <t>工贸执法人员</t>
  </si>
  <si>
    <t>00806101</t>
  </si>
  <si>
    <t>薛梦瑾</t>
  </si>
  <si>
    <t>青岛农业大学海都学院</t>
  </si>
  <si>
    <t>胡锦程</t>
  </si>
  <si>
    <t>哈尔滨理工大学威海校区</t>
  </si>
  <si>
    <t>王硕</t>
  </si>
  <si>
    <t>黑龙江工业学院</t>
  </si>
  <si>
    <t>危险化学品执法人员</t>
  </si>
  <si>
    <t>00806102</t>
  </si>
  <si>
    <t>赵雅慧</t>
  </si>
  <si>
    <t>能源化学工程</t>
  </si>
  <si>
    <t>郭柏阳</t>
  </si>
  <si>
    <t>化学工程与工艺</t>
  </si>
  <si>
    <t>刘海涛</t>
  </si>
  <si>
    <t>天津仁爱学院</t>
  </si>
  <si>
    <t>矿山执法人员</t>
  </si>
  <si>
    <t>00806103</t>
  </si>
  <si>
    <t>张明瑞</t>
  </si>
  <si>
    <t>矿物加工工程</t>
  </si>
  <si>
    <t>黄付生</t>
  </si>
  <si>
    <t>张洋</t>
  </si>
  <si>
    <t>综合执法人员</t>
  </si>
  <si>
    <t>00806104</t>
  </si>
  <si>
    <t>钟悦</t>
  </si>
  <si>
    <t>安全工程</t>
  </si>
  <si>
    <t>孙静</t>
  </si>
  <si>
    <t>孙洋</t>
  </si>
  <si>
    <t>辽宁工程技术大学</t>
  </si>
  <si>
    <t>黑龙江铁力经济开发区管理委员会</t>
  </si>
  <si>
    <t>黑龙江铁力经济开发区服务中心</t>
  </si>
  <si>
    <t>综合类业务员</t>
  </si>
  <si>
    <t>00807201</t>
  </si>
  <si>
    <t>张松滨</t>
  </si>
  <si>
    <t>土木工程（建筑工程）</t>
  </si>
  <si>
    <t>东北林业大学</t>
  </si>
  <si>
    <t>李余鑫</t>
  </si>
  <si>
    <t>题兴博</t>
  </si>
  <si>
    <t>东北农业大学</t>
  </si>
  <si>
    <t>铁力市教育局</t>
  </si>
  <si>
    <t>铁力市第五小学校</t>
  </si>
  <si>
    <t>校医</t>
  </si>
  <si>
    <t>00807001</t>
  </si>
  <si>
    <t>程雨</t>
  </si>
  <si>
    <t>护理学</t>
  </si>
  <si>
    <t>牡丹江医学院</t>
  </si>
  <si>
    <t>王辛雨</t>
  </si>
  <si>
    <t>黑龙江中医药大学</t>
  </si>
  <si>
    <t>夏爽</t>
  </si>
  <si>
    <t>延安大学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</si>
</sst>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0"/>
  <sheetViews>
    <sheetView tabSelected="1" zoomScale="115" zoomScaleNormal="115" topLeftCell="D84" workbookViewId="0">
      <selection activeCell="J98" sqref="J98"/>
    </sheetView>
  </sheetViews>
  <sheetFormatPr defaultColWidth="9" defaultRowHeight="35" customHeight="1"/>
  <cols>
    <col min="1" max="1" width="5.88333333333333" style="4" customWidth="1"/>
    <col min="2" max="2" width="31" style="4" customWidth="1"/>
    <col min="3" max="3" width="31.75" style="5" customWidth="1"/>
    <col min="4" max="4" width="14.5" style="5" customWidth="1"/>
    <col min="5" max="5" width="13" style="6" customWidth="1"/>
    <col min="6" max="6" width="8.38333333333333" style="6" customWidth="1"/>
    <col min="7" max="7" width="10.3833333333333" style="6" customWidth="1"/>
    <col min="8" max="8" width="10.3833333333333" style="7" customWidth="1"/>
    <col min="9" max="9" width="9.38333333333333" style="5" customWidth="1"/>
    <col min="10" max="10" width="23.25" style="5" customWidth="1"/>
    <col min="11" max="11" width="12.3833333333333" style="5" customWidth="1"/>
    <col min="12" max="12" width="23.8833333333333" style="5" customWidth="1"/>
    <col min="13" max="13" width="10.5" style="6" customWidth="1"/>
    <col min="14" max="14" width="10.75" style="6" customWidth="1"/>
    <col min="15" max="15" width="9.88333333333333" style="6" customWidth="1"/>
    <col min="16" max="16" width="11.3833333333333" style="6" customWidth="1"/>
    <col min="17" max="17" width="12.75" style="6" customWidth="1"/>
    <col min="18" max="18" width="10.25" style="6" customWidth="1"/>
    <col min="19" max="19" width="28.5" style="8" customWidth="1"/>
  </cols>
  <sheetData>
    <row r="1" ht="60" customHeight="1" spans="1:19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10"/>
    </row>
    <row r="2" customFormat="1" ht="17" customHeight="1" spans="1:19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="1" customFormat="1" customHeight="1" spans="1:19">
      <c r="A3" s="15"/>
      <c r="B3" s="15"/>
      <c r="C3" s="16"/>
      <c r="D3" s="16"/>
      <c r="E3" s="16"/>
      <c r="F3" s="16"/>
      <c r="G3" s="16"/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8" t="s">
        <v>20</v>
      </c>
    </row>
    <row r="4" s="2" customFormat="1" ht="22" customHeight="1" spans="1:19">
      <c r="A4" s="19">
        <v>1</v>
      </c>
      <c r="B4" s="20" t="s">
        <v>21</v>
      </c>
      <c r="C4" s="21" t="s">
        <v>22</v>
      </c>
      <c r="D4" s="21" t="s">
        <v>23</v>
      </c>
      <c r="E4" s="43" t="s">
        <v>24</v>
      </c>
      <c r="F4" s="21">
        <v>1</v>
      </c>
      <c r="G4" s="21">
        <v>3</v>
      </c>
      <c r="H4" s="22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4">
        <v>83.6</v>
      </c>
      <c r="N4" s="25">
        <f>M4*0.6</f>
        <v>50.16</v>
      </c>
      <c r="O4" s="25">
        <v>76.5</v>
      </c>
      <c r="P4" s="25">
        <f>O4*0.4</f>
        <v>30.6</v>
      </c>
      <c r="Q4" s="26">
        <f>N4+P4</f>
        <v>80.76</v>
      </c>
      <c r="R4" s="27">
        <v>1</v>
      </c>
      <c r="S4" s="27" t="s">
        <v>30</v>
      </c>
    </row>
    <row r="5" s="2" customFormat="1" ht="22" customHeight="1" spans="1:19">
      <c r="A5" s="19">
        <v>2</v>
      </c>
      <c r="B5" s="28"/>
      <c r="C5" s="29"/>
      <c r="D5" s="29"/>
      <c r="E5" s="29"/>
      <c r="F5" s="29"/>
      <c r="G5" s="29"/>
      <c r="H5" s="22" t="s">
        <v>31</v>
      </c>
      <c r="I5" s="23" t="s">
        <v>26</v>
      </c>
      <c r="J5" s="23" t="s">
        <v>27</v>
      </c>
      <c r="K5" s="23" t="s">
        <v>28</v>
      </c>
      <c r="L5" s="23" t="s">
        <v>32</v>
      </c>
      <c r="M5" s="24">
        <v>73.03</v>
      </c>
      <c r="N5" s="25">
        <f t="shared" ref="N5:N36" si="0">M5*0.6</f>
        <v>43.818</v>
      </c>
      <c r="O5" s="25">
        <v>75.82</v>
      </c>
      <c r="P5" s="25">
        <f t="shared" ref="P5:P36" si="1">O5*0.4</f>
        <v>30.328</v>
      </c>
      <c r="Q5" s="26">
        <f>N5+P5</f>
        <v>74.146</v>
      </c>
      <c r="R5" s="27">
        <v>2</v>
      </c>
      <c r="S5" s="25"/>
    </row>
    <row r="6" s="2" customFormat="1" ht="22" customHeight="1" spans="1:19">
      <c r="A6" s="19">
        <v>3</v>
      </c>
      <c r="B6" s="28"/>
      <c r="C6" s="30"/>
      <c r="D6" s="30"/>
      <c r="E6" s="30"/>
      <c r="F6" s="30"/>
      <c r="G6" s="30"/>
      <c r="H6" s="22" t="s">
        <v>33</v>
      </c>
      <c r="I6" s="23" t="s">
        <v>34</v>
      </c>
      <c r="J6" s="23" t="s">
        <v>35</v>
      </c>
      <c r="K6" s="23" t="s">
        <v>28</v>
      </c>
      <c r="L6" s="23" t="s">
        <v>36</v>
      </c>
      <c r="M6" s="24">
        <v>72.43</v>
      </c>
      <c r="N6" s="25">
        <f t="shared" si="0"/>
        <v>43.458</v>
      </c>
      <c r="O6" s="25">
        <v>76.42</v>
      </c>
      <c r="P6" s="25">
        <f t="shared" si="1"/>
        <v>30.568</v>
      </c>
      <c r="Q6" s="26">
        <f t="shared" ref="Q5:Q36" si="2">N6+P6</f>
        <v>74.026</v>
      </c>
      <c r="R6" s="25">
        <v>3</v>
      </c>
      <c r="S6" s="25"/>
    </row>
    <row r="7" s="2" customFormat="1" ht="22" customHeight="1" spans="1:19">
      <c r="A7" s="19">
        <v>4</v>
      </c>
      <c r="B7" s="28"/>
      <c r="C7" s="21" t="s">
        <v>22</v>
      </c>
      <c r="D7" s="21" t="s">
        <v>37</v>
      </c>
      <c r="E7" s="43" t="s">
        <v>38</v>
      </c>
      <c r="F7" s="21">
        <v>1</v>
      </c>
      <c r="G7" s="21">
        <v>3</v>
      </c>
      <c r="H7" s="22" t="s">
        <v>39</v>
      </c>
      <c r="I7" s="23" t="s">
        <v>26</v>
      </c>
      <c r="J7" s="23" t="s">
        <v>27</v>
      </c>
      <c r="K7" s="23" t="s">
        <v>28</v>
      </c>
      <c r="L7" s="23" t="s">
        <v>40</v>
      </c>
      <c r="M7" s="24">
        <v>69.17</v>
      </c>
      <c r="N7" s="25">
        <f t="shared" si="0"/>
        <v>41.502</v>
      </c>
      <c r="O7" s="25">
        <v>73.78</v>
      </c>
      <c r="P7" s="25">
        <f t="shared" si="1"/>
        <v>29.512</v>
      </c>
      <c r="Q7" s="26">
        <f t="shared" si="2"/>
        <v>71.014</v>
      </c>
      <c r="R7" s="25">
        <v>1</v>
      </c>
      <c r="S7" s="27" t="s">
        <v>30</v>
      </c>
    </row>
    <row r="8" s="2" customFormat="1" ht="22" customHeight="1" spans="1:19">
      <c r="A8" s="19">
        <v>5</v>
      </c>
      <c r="B8" s="28"/>
      <c r="C8" s="29"/>
      <c r="D8" s="29"/>
      <c r="E8" s="29"/>
      <c r="F8" s="29"/>
      <c r="G8" s="29"/>
      <c r="H8" s="22" t="s">
        <v>41</v>
      </c>
      <c r="I8" s="23" t="s">
        <v>26</v>
      </c>
      <c r="J8" s="23" t="s">
        <v>42</v>
      </c>
      <c r="K8" s="23" t="s">
        <v>28</v>
      </c>
      <c r="L8" s="23" t="s">
        <v>43</v>
      </c>
      <c r="M8" s="24">
        <v>63.8</v>
      </c>
      <c r="N8" s="25">
        <f t="shared" si="0"/>
        <v>38.28</v>
      </c>
      <c r="O8" s="25">
        <v>76.9</v>
      </c>
      <c r="P8" s="25">
        <f t="shared" si="1"/>
        <v>30.76</v>
      </c>
      <c r="Q8" s="26">
        <f t="shared" si="2"/>
        <v>69.04</v>
      </c>
      <c r="R8" s="25">
        <v>2</v>
      </c>
      <c r="S8" s="25"/>
    </row>
    <row r="9" s="2" customFormat="1" ht="22" customHeight="1" spans="1:19">
      <c r="A9" s="19">
        <v>6</v>
      </c>
      <c r="B9" s="31"/>
      <c r="C9" s="30"/>
      <c r="D9" s="30"/>
      <c r="E9" s="30"/>
      <c r="F9" s="30"/>
      <c r="G9" s="30"/>
      <c r="H9" s="25" t="s">
        <v>44</v>
      </c>
      <c r="I9" s="23" t="s">
        <v>26</v>
      </c>
      <c r="J9" s="23" t="s">
        <v>42</v>
      </c>
      <c r="K9" s="23" t="s">
        <v>28</v>
      </c>
      <c r="L9" s="23" t="s">
        <v>45</v>
      </c>
      <c r="M9" s="24">
        <v>60.53</v>
      </c>
      <c r="N9" s="25">
        <f t="shared" si="0"/>
        <v>36.318</v>
      </c>
      <c r="O9" s="25">
        <v>75.68</v>
      </c>
      <c r="P9" s="25">
        <f t="shared" si="1"/>
        <v>30.272</v>
      </c>
      <c r="Q9" s="26">
        <f t="shared" si="2"/>
        <v>66.59</v>
      </c>
      <c r="R9" s="25">
        <v>3</v>
      </c>
      <c r="S9" s="25"/>
    </row>
    <row r="10" s="2" customFormat="1" ht="22" customHeight="1" spans="1:19">
      <c r="A10" s="19">
        <v>7</v>
      </c>
      <c r="B10" s="20" t="s">
        <v>46</v>
      </c>
      <c r="C10" s="21" t="s">
        <v>47</v>
      </c>
      <c r="D10" s="21" t="s">
        <v>23</v>
      </c>
      <c r="E10" s="43" t="s">
        <v>48</v>
      </c>
      <c r="F10" s="21">
        <v>1</v>
      </c>
      <c r="G10" s="21">
        <v>3</v>
      </c>
      <c r="H10" s="22" t="s">
        <v>49</v>
      </c>
      <c r="I10" s="23" t="s">
        <v>34</v>
      </c>
      <c r="J10" s="23" t="s">
        <v>50</v>
      </c>
      <c r="K10" s="23" t="s">
        <v>28</v>
      </c>
      <c r="L10" s="23" t="s">
        <v>29</v>
      </c>
      <c r="M10" s="24">
        <v>68.17</v>
      </c>
      <c r="N10" s="25">
        <f t="shared" si="0"/>
        <v>40.902</v>
      </c>
      <c r="O10" s="25">
        <v>76.92</v>
      </c>
      <c r="P10" s="25">
        <f t="shared" si="1"/>
        <v>30.768</v>
      </c>
      <c r="Q10" s="26">
        <f t="shared" si="2"/>
        <v>71.67</v>
      </c>
      <c r="R10" s="27">
        <v>1</v>
      </c>
      <c r="S10" s="27" t="s">
        <v>30</v>
      </c>
    </row>
    <row r="11" s="2" customFormat="1" ht="22" customHeight="1" spans="1:19">
      <c r="A11" s="19">
        <v>8</v>
      </c>
      <c r="B11" s="28"/>
      <c r="C11" s="29"/>
      <c r="D11" s="29"/>
      <c r="E11" s="29"/>
      <c r="F11" s="29"/>
      <c r="G11" s="29"/>
      <c r="H11" s="22" t="s">
        <v>51</v>
      </c>
      <c r="I11" s="23" t="s">
        <v>34</v>
      </c>
      <c r="J11" s="23" t="s">
        <v>52</v>
      </c>
      <c r="K11" s="23" t="s">
        <v>28</v>
      </c>
      <c r="L11" s="23" t="s">
        <v>53</v>
      </c>
      <c r="M11" s="24">
        <v>68</v>
      </c>
      <c r="N11" s="25">
        <f t="shared" si="0"/>
        <v>40.8</v>
      </c>
      <c r="O11" s="25">
        <v>75.6</v>
      </c>
      <c r="P11" s="25">
        <f t="shared" si="1"/>
        <v>30.24</v>
      </c>
      <c r="Q11" s="26">
        <f t="shared" si="2"/>
        <v>71.04</v>
      </c>
      <c r="R11" s="25">
        <v>2</v>
      </c>
      <c r="S11" s="25"/>
    </row>
    <row r="12" s="2" customFormat="1" ht="22" customHeight="1" spans="1:19">
      <c r="A12" s="19">
        <v>9</v>
      </c>
      <c r="B12" s="31"/>
      <c r="C12" s="30"/>
      <c r="D12" s="30"/>
      <c r="E12" s="30"/>
      <c r="F12" s="30"/>
      <c r="G12" s="30"/>
      <c r="H12" s="22" t="s">
        <v>54</v>
      </c>
      <c r="I12" s="23" t="s">
        <v>34</v>
      </c>
      <c r="J12" s="23" t="s">
        <v>55</v>
      </c>
      <c r="K12" s="23" t="s">
        <v>28</v>
      </c>
      <c r="L12" s="23" t="s">
        <v>53</v>
      </c>
      <c r="M12" s="24">
        <v>68.23</v>
      </c>
      <c r="N12" s="25">
        <f t="shared" si="0"/>
        <v>40.938</v>
      </c>
      <c r="O12" s="25">
        <v>75.08</v>
      </c>
      <c r="P12" s="25">
        <f t="shared" si="1"/>
        <v>30.032</v>
      </c>
      <c r="Q12" s="26">
        <f t="shared" si="2"/>
        <v>70.97</v>
      </c>
      <c r="R12" s="25">
        <v>3</v>
      </c>
      <c r="S12" s="25"/>
    </row>
    <row r="13" s="2" customFormat="1" ht="22" customHeight="1" spans="1:19">
      <c r="A13" s="19">
        <v>10</v>
      </c>
      <c r="B13" s="20" t="s">
        <v>56</v>
      </c>
      <c r="C13" s="21" t="s">
        <v>57</v>
      </c>
      <c r="D13" s="21" t="s">
        <v>23</v>
      </c>
      <c r="E13" s="43" t="s">
        <v>58</v>
      </c>
      <c r="F13" s="21">
        <v>1</v>
      </c>
      <c r="G13" s="21">
        <v>3</v>
      </c>
      <c r="H13" s="25" t="s">
        <v>59</v>
      </c>
      <c r="I13" s="23" t="s">
        <v>34</v>
      </c>
      <c r="J13" s="23" t="s">
        <v>60</v>
      </c>
      <c r="K13" s="23" t="s">
        <v>28</v>
      </c>
      <c r="L13" s="23" t="s">
        <v>61</v>
      </c>
      <c r="M13" s="24">
        <v>67.13</v>
      </c>
      <c r="N13" s="25">
        <f t="shared" si="0"/>
        <v>40.278</v>
      </c>
      <c r="O13" s="25">
        <v>77.34</v>
      </c>
      <c r="P13" s="25">
        <f t="shared" si="1"/>
        <v>30.936</v>
      </c>
      <c r="Q13" s="26">
        <f t="shared" si="2"/>
        <v>71.214</v>
      </c>
      <c r="R13" s="27">
        <v>1</v>
      </c>
      <c r="S13" s="27" t="s">
        <v>30</v>
      </c>
    </row>
    <row r="14" s="2" customFormat="1" ht="22" customHeight="1" spans="1:19">
      <c r="A14" s="19">
        <v>11</v>
      </c>
      <c r="B14" s="28"/>
      <c r="C14" s="29"/>
      <c r="D14" s="29"/>
      <c r="E14" s="29"/>
      <c r="F14" s="29"/>
      <c r="G14" s="29"/>
      <c r="H14" s="25" t="s">
        <v>62</v>
      </c>
      <c r="I14" s="23" t="s">
        <v>34</v>
      </c>
      <c r="J14" s="23" t="s">
        <v>63</v>
      </c>
      <c r="K14" s="23" t="s">
        <v>28</v>
      </c>
      <c r="L14" s="23" t="s">
        <v>36</v>
      </c>
      <c r="M14" s="24">
        <v>69.17</v>
      </c>
      <c r="N14" s="25">
        <f t="shared" si="0"/>
        <v>41.502</v>
      </c>
      <c r="O14" s="25">
        <v>72.9</v>
      </c>
      <c r="P14" s="25">
        <f t="shared" si="1"/>
        <v>29.16</v>
      </c>
      <c r="Q14" s="26">
        <f t="shared" si="2"/>
        <v>70.662</v>
      </c>
      <c r="R14" s="27">
        <v>2</v>
      </c>
      <c r="S14" s="25"/>
    </row>
    <row r="15" s="2" customFormat="1" ht="22" customHeight="1" spans="1:19">
      <c r="A15" s="19">
        <v>12</v>
      </c>
      <c r="B15" s="31"/>
      <c r="C15" s="30"/>
      <c r="D15" s="30"/>
      <c r="E15" s="30"/>
      <c r="F15" s="30"/>
      <c r="G15" s="30"/>
      <c r="H15" s="25" t="s">
        <v>64</v>
      </c>
      <c r="I15" s="23" t="s">
        <v>34</v>
      </c>
      <c r="J15" s="23" t="s">
        <v>60</v>
      </c>
      <c r="K15" s="23" t="s">
        <v>28</v>
      </c>
      <c r="L15" s="23" t="s">
        <v>65</v>
      </c>
      <c r="M15" s="24">
        <v>66.03</v>
      </c>
      <c r="N15" s="25">
        <f t="shared" si="0"/>
        <v>39.618</v>
      </c>
      <c r="O15" s="25">
        <v>72.88</v>
      </c>
      <c r="P15" s="25">
        <f t="shared" si="1"/>
        <v>29.152</v>
      </c>
      <c r="Q15" s="26">
        <f t="shared" si="2"/>
        <v>68.77</v>
      </c>
      <c r="R15" s="25">
        <v>3</v>
      </c>
      <c r="S15" s="25"/>
    </row>
    <row r="16" s="2" customFormat="1" ht="22" customHeight="1" spans="1:19">
      <c r="A16" s="19">
        <v>13</v>
      </c>
      <c r="B16" s="20" t="s">
        <v>66</v>
      </c>
      <c r="C16" s="21" t="s">
        <v>67</v>
      </c>
      <c r="D16" s="21" t="s">
        <v>68</v>
      </c>
      <c r="E16" s="43" t="s">
        <v>69</v>
      </c>
      <c r="F16" s="21">
        <v>1</v>
      </c>
      <c r="G16" s="21">
        <v>3</v>
      </c>
      <c r="H16" s="22" t="s">
        <v>70</v>
      </c>
      <c r="I16" s="23" t="s">
        <v>26</v>
      </c>
      <c r="J16" s="23" t="s">
        <v>71</v>
      </c>
      <c r="K16" s="23" t="s">
        <v>28</v>
      </c>
      <c r="L16" s="23" t="s">
        <v>72</v>
      </c>
      <c r="M16" s="24">
        <v>71.97</v>
      </c>
      <c r="N16" s="25">
        <f t="shared" si="0"/>
        <v>43.182</v>
      </c>
      <c r="O16" s="25">
        <v>74.86</v>
      </c>
      <c r="P16" s="25">
        <f t="shared" si="1"/>
        <v>29.944</v>
      </c>
      <c r="Q16" s="26">
        <f t="shared" si="2"/>
        <v>73.126</v>
      </c>
      <c r="R16" s="25">
        <v>1</v>
      </c>
      <c r="S16" s="27" t="s">
        <v>30</v>
      </c>
    </row>
    <row r="17" s="2" customFormat="1" ht="22" customHeight="1" spans="1:19">
      <c r="A17" s="19">
        <v>14</v>
      </c>
      <c r="B17" s="28"/>
      <c r="C17" s="29"/>
      <c r="D17" s="29"/>
      <c r="E17" s="29"/>
      <c r="F17" s="29"/>
      <c r="G17" s="29"/>
      <c r="H17" s="22" t="s">
        <v>73</v>
      </c>
      <c r="I17" s="23" t="s">
        <v>34</v>
      </c>
      <c r="J17" s="23" t="s">
        <v>74</v>
      </c>
      <c r="K17" s="23" t="s">
        <v>28</v>
      </c>
      <c r="L17" s="23" t="s">
        <v>75</v>
      </c>
      <c r="M17" s="24">
        <v>69.27</v>
      </c>
      <c r="N17" s="25">
        <f t="shared" si="0"/>
        <v>41.562</v>
      </c>
      <c r="O17" s="25">
        <v>77.84</v>
      </c>
      <c r="P17" s="25">
        <f t="shared" si="1"/>
        <v>31.136</v>
      </c>
      <c r="Q17" s="26">
        <f t="shared" si="2"/>
        <v>72.698</v>
      </c>
      <c r="R17" s="25">
        <v>2</v>
      </c>
      <c r="S17" s="25"/>
    </row>
    <row r="18" s="2" customFormat="1" ht="22" customHeight="1" spans="1:19">
      <c r="A18" s="19">
        <v>15</v>
      </c>
      <c r="B18" s="31"/>
      <c r="C18" s="30"/>
      <c r="D18" s="30"/>
      <c r="E18" s="30"/>
      <c r="F18" s="30"/>
      <c r="G18" s="30"/>
      <c r="H18" s="22" t="s">
        <v>76</v>
      </c>
      <c r="I18" s="23" t="s">
        <v>26</v>
      </c>
      <c r="J18" s="23" t="s">
        <v>42</v>
      </c>
      <c r="K18" s="23" t="s">
        <v>28</v>
      </c>
      <c r="L18" s="23" t="s">
        <v>77</v>
      </c>
      <c r="M18" s="24">
        <v>68.97</v>
      </c>
      <c r="N18" s="25">
        <f t="shared" si="0"/>
        <v>41.382</v>
      </c>
      <c r="O18" s="25">
        <v>75.64</v>
      </c>
      <c r="P18" s="25">
        <f t="shared" si="1"/>
        <v>30.256</v>
      </c>
      <c r="Q18" s="26">
        <f t="shared" si="2"/>
        <v>71.638</v>
      </c>
      <c r="R18" s="25">
        <v>3</v>
      </c>
      <c r="S18" s="25"/>
    </row>
    <row r="19" s="3" customFormat="1" ht="37" customHeight="1" spans="1:19">
      <c r="A19" s="19">
        <v>16</v>
      </c>
      <c r="B19" s="20" t="s">
        <v>78</v>
      </c>
      <c r="C19" s="21" t="s">
        <v>79</v>
      </c>
      <c r="D19" s="21" t="s">
        <v>23</v>
      </c>
      <c r="E19" s="43" t="s">
        <v>80</v>
      </c>
      <c r="F19" s="21">
        <v>1</v>
      </c>
      <c r="G19" s="32">
        <v>3</v>
      </c>
      <c r="H19" s="22" t="s">
        <v>81</v>
      </c>
      <c r="I19" s="23" t="s">
        <v>34</v>
      </c>
      <c r="J19" s="23" t="s">
        <v>82</v>
      </c>
      <c r="K19" s="23" t="s">
        <v>28</v>
      </c>
      <c r="L19" s="23" t="s">
        <v>83</v>
      </c>
      <c r="M19" s="24">
        <v>79.73</v>
      </c>
      <c r="N19" s="25">
        <f t="shared" si="0"/>
        <v>47.838</v>
      </c>
      <c r="O19" s="25">
        <v>75.74</v>
      </c>
      <c r="P19" s="25">
        <f t="shared" si="1"/>
        <v>30.296</v>
      </c>
      <c r="Q19" s="26">
        <f t="shared" si="2"/>
        <v>78.134</v>
      </c>
      <c r="R19" s="27">
        <v>1</v>
      </c>
      <c r="S19" s="27" t="s">
        <v>30</v>
      </c>
    </row>
    <row r="20" s="2" customFormat="1" ht="22" customHeight="1" spans="1:19">
      <c r="A20" s="19">
        <v>17</v>
      </c>
      <c r="B20" s="28"/>
      <c r="C20" s="29"/>
      <c r="D20" s="29"/>
      <c r="E20" s="29"/>
      <c r="F20" s="29"/>
      <c r="G20" s="33"/>
      <c r="H20" s="22" t="s">
        <v>84</v>
      </c>
      <c r="I20" s="23" t="s">
        <v>34</v>
      </c>
      <c r="J20" s="23" t="s">
        <v>85</v>
      </c>
      <c r="K20" s="23" t="s">
        <v>28</v>
      </c>
      <c r="L20" s="23" t="s">
        <v>36</v>
      </c>
      <c r="M20" s="24">
        <v>75.2</v>
      </c>
      <c r="N20" s="25">
        <f t="shared" si="0"/>
        <v>45.12</v>
      </c>
      <c r="O20" s="25">
        <v>77.26</v>
      </c>
      <c r="P20" s="25">
        <f t="shared" si="1"/>
        <v>30.904</v>
      </c>
      <c r="Q20" s="26">
        <f t="shared" si="2"/>
        <v>76.024</v>
      </c>
      <c r="R20" s="27">
        <v>2</v>
      </c>
      <c r="S20" s="25"/>
    </row>
    <row r="21" s="2" customFormat="1" ht="22" customHeight="1" spans="1:19">
      <c r="A21" s="19">
        <v>18</v>
      </c>
      <c r="B21" s="28"/>
      <c r="C21" s="30"/>
      <c r="D21" s="30"/>
      <c r="E21" s="30"/>
      <c r="F21" s="30"/>
      <c r="G21" s="34"/>
      <c r="H21" s="22" t="s">
        <v>86</v>
      </c>
      <c r="I21" s="23" t="s">
        <v>34</v>
      </c>
      <c r="J21" s="23" t="s">
        <v>87</v>
      </c>
      <c r="K21" s="23" t="s">
        <v>28</v>
      </c>
      <c r="L21" s="23" t="s">
        <v>88</v>
      </c>
      <c r="M21" s="24">
        <v>74.1</v>
      </c>
      <c r="N21" s="25">
        <f t="shared" si="0"/>
        <v>44.46</v>
      </c>
      <c r="O21" s="25">
        <v>75.04</v>
      </c>
      <c r="P21" s="25">
        <f t="shared" si="1"/>
        <v>30.016</v>
      </c>
      <c r="Q21" s="26">
        <f t="shared" si="2"/>
        <v>74.476</v>
      </c>
      <c r="R21" s="25">
        <v>3</v>
      </c>
      <c r="S21" s="25"/>
    </row>
    <row r="22" s="2" customFormat="1" ht="22" customHeight="1" spans="1:19">
      <c r="A22" s="19">
        <v>19</v>
      </c>
      <c r="B22" s="28"/>
      <c r="C22" s="21" t="s">
        <v>89</v>
      </c>
      <c r="D22" s="21" t="s">
        <v>23</v>
      </c>
      <c r="E22" s="43" t="s">
        <v>90</v>
      </c>
      <c r="F22" s="21">
        <v>1</v>
      </c>
      <c r="G22" s="21">
        <v>3</v>
      </c>
      <c r="H22" s="22" t="s">
        <v>91</v>
      </c>
      <c r="I22" s="23" t="s">
        <v>26</v>
      </c>
      <c r="J22" s="23" t="s">
        <v>92</v>
      </c>
      <c r="K22" s="23" t="s">
        <v>28</v>
      </c>
      <c r="L22" s="23" t="s">
        <v>93</v>
      </c>
      <c r="M22" s="24">
        <v>60.53</v>
      </c>
      <c r="N22" s="25">
        <f t="shared" si="0"/>
        <v>36.318</v>
      </c>
      <c r="O22" s="25">
        <v>74.82</v>
      </c>
      <c r="P22" s="25">
        <f t="shared" si="1"/>
        <v>29.928</v>
      </c>
      <c r="Q22" s="26">
        <f t="shared" si="2"/>
        <v>66.246</v>
      </c>
      <c r="R22" s="25">
        <v>1</v>
      </c>
      <c r="S22" s="27" t="s">
        <v>30</v>
      </c>
    </row>
    <row r="23" s="2" customFormat="1" ht="22" customHeight="1" spans="1:19">
      <c r="A23" s="19">
        <v>20</v>
      </c>
      <c r="B23" s="28"/>
      <c r="C23" s="29"/>
      <c r="D23" s="29"/>
      <c r="E23" s="29"/>
      <c r="F23" s="29"/>
      <c r="G23" s="29"/>
      <c r="H23" s="22" t="s">
        <v>94</v>
      </c>
      <c r="I23" s="23" t="s">
        <v>26</v>
      </c>
      <c r="J23" s="23" t="s">
        <v>95</v>
      </c>
      <c r="K23" s="23" t="s">
        <v>28</v>
      </c>
      <c r="L23" s="23" t="s">
        <v>96</v>
      </c>
      <c r="M23" s="24">
        <v>59.3</v>
      </c>
      <c r="N23" s="25">
        <f t="shared" si="0"/>
        <v>35.58</v>
      </c>
      <c r="O23" s="25">
        <v>75.04</v>
      </c>
      <c r="P23" s="25">
        <f t="shared" si="1"/>
        <v>30.016</v>
      </c>
      <c r="Q23" s="26">
        <f t="shared" si="2"/>
        <v>65.596</v>
      </c>
      <c r="R23" s="27">
        <v>2</v>
      </c>
      <c r="S23" s="25"/>
    </row>
    <row r="24" s="2" customFormat="1" ht="22" customHeight="1" spans="1:19">
      <c r="A24" s="19">
        <v>21</v>
      </c>
      <c r="B24" s="28"/>
      <c r="C24" s="30"/>
      <c r="D24" s="30"/>
      <c r="E24" s="30"/>
      <c r="F24" s="30"/>
      <c r="G24" s="30"/>
      <c r="H24" s="22" t="s">
        <v>97</v>
      </c>
      <c r="I24" s="23" t="s">
        <v>26</v>
      </c>
      <c r="J24" s="23" t="s">
        <v>98</v>
      </c>
      <c r="K24" s="23" t="s">
        <v>28</v>
      </c>
      <c r="L24" s="23" t="s">
        <v>99</v>
      </c>
      <c r="M24" s="24">
        <v>58.67</v>
      </c>
      <c r="N24" s="25">
        <f t="shared" si="0"/>
        <v>35.202</v>
      </c>
      <c r="O24" s="25">
        <v>75.56</v>
      </c>
      <c r="P24" s="25">
        <f t="shared" si="1"/>
        <v>30.224</v>
      </c>
      <c r="Q24" s="26">
        <f t="shared" si="2"/>
        <v>65.426</v>
      </c>
      <c r="R24" s="25">
        <v>3</v>
      </c>
      <c r="S24" s="25"/>
    </row>
    <row r="25" s="2" customFormat="1" ht="22" customHeight="1" spans="1:19">
      <c r="A25" s="19">
        <v>22</v>
      </c>
      <c r="B25" s="28"/>
      <c r="C25" s="21" t="s">
        <v>89</v>
      </c>
      <c r="D25" s="21" t="s">
        <v>23</v>
      </c>
      <c r="E25" s="43" t="s">
        <v>100</v>
      </c>
      <c r="F25" s="21">
        <v>1</v>
      </c>
      <c r="G25" s="21">
        <v>3</v>
      </c>
      <c r="H25" s="25" t="s">
        <v>101</v>
      </c>
      <c r="I25" s="23" t="s">
        <v>34</v>
      </c>
      <c r="J25" s="23" t="s">
        <v>55</v>
      </c>
      <c r="K25" s="23" t="s">
        <v>28</v>
      </c>
      <c r="L25" s="23" t="s">
        <v>102</v>
      </c>
      <c r="M25" s="24">
        <v>70.13</v>
      </c>
      <c r="N25" s="25">
        <f t="shared" si="0"/>
        <v>42.078</v>
      </c>
      <c r="O25" s="25">
        <v>76.04</v>
      </c>
      <c r="P25" s="25">
        <f t="shared" si="1"/>
        <v>30.416</v>
      </c>
      <c r="Q25" s="26">
        <f t="shared" si="2"/>
        <v>72.494</v>
      </c>
      <c r="R25" s="25">
        <v>1</v>
      </c>
      <c r="S25" s="27" t="s">
        <v>30</v>
      </c>
    </row>
    <row r="26" customFormat="1" ht="22" customHeight="1" spans="1:19">
      <c r="A26" s="19">
        <v>23</v>
      </c>
      <c r="B26" s="28"/>
      <c r="C26" s="29"/>
      <c r="D26" s="29"/>
      <c r="E26" s="29"/>
      <c r="F26" s="29"/>
      <c r="G26" s="29"/>
      <c r="H26" s="22" t="s">
        <v>103</v>
      </c>
      <c r="I26" s="23" t="s">
        <v>26</v>
      </c>
      <c r="J26" s="23" t="s">
        <v>42</v>
      </c>
      <c r="K26" s="23" t="s">
        <v>28</v>
      </c>
      <c r="L26" s="23" t="s">
        <v>104</v>
      </c>
      <c r="M26" s="24">
        <v>69.9</v>
      </c>
      <c r="N26" s="25">
        <f t="shared" si="0"/>
        <v>41.94</v>
      </c>
      <c r="O26" s="25">
        <v>74.5</v>
      </c>
      <c r="P26" s="25">
        <f t="shared" si="1"/>
        <v>29.8</v>
      </c>
      <c r="Q26" s="26">
        <f t="shared" si="2"/>
        <v>71.74</v>
      </c>
      <c r="R26" s="27">
        <v>2</v>
      </c>
      <c r="S26" s="25"/>
    </row>
    <row r="27" customFormat="1" ht="22" customHeight="1" spans="1:19">
      <c r="A27" s="19">
        <v>24</v>
      </c>
      <c r="B27" s="31"/>
      <c r="C27" s="30"/>
      <c r="D27" s="30"/>
      <c r="E27" s="30"/>
      <c r="F27" s="30"/>
      <c r="G27" s="30"/>
      <c r="H27" s="22" t="s">
        <v>105</v>
      </c>
      <c r="I27" s="23" t="s">
        <v>34</v>
      </c>
      <c r="J27" s="23" t="s">
        <v>55</v>
      </c>
      <c r="K27" s="23" t="s">
        <v>28</v>
      </c>
      <c r="L27" s="23" t="s">
        <v>106</v>
      </c>
      <c r="M27" s="24">
        <v>65.6</v>
      </c>
      <c r="N27" s="25">
        <f t="shared" si="0"/>
        <v>39.36</v>
      </c>
      <c r="O27" s="25">
        <v>77.44</v>
      </c>
      <c r="P27" s="25">
        <f t="shared" si="1"/>
        <v>30.976</v>
      </c>
      <c r="Q27" s="26">
        <f t="shared" si="2"/>
        <v>70.336</v>
      </c>
      <c r="R27" s="25">
        <v>3</v>
      </c>
      <c r="S27" s="25"/>
    </row>
    <row r="28" customFormat="1" ht="22" customHeight="1" spans="1:19">
      <c r="A28" s="19">
        <v>25</v>
      </c>
      <c r="B28" s="20" t="s">
        <v>107</v>
      </c>
      <c r="C28" s="21" t="s">
        <v>108</v>
      </c>
      <c r="D28" s="21" t="s">
        <v>109</v>
      </c>
      <c r="E28" s="43" t="s">
        <v>110</v>
      </c>
      <c r="F28" s="21">
        <v>1</v>
      </c>
      <c r="G28" s="21">
        <v>3</v>
      </c>
      <c r="H28" s="22" t="s">
        <v>111</v>
      </c>
      <c r="I28" s="23" t="s">
        <v>26</v>
      </c>
      <c r="J28" s="23" t="s">
        <v>112</v>
      </c>
      <c r="K28" s="23" t="s">
        <v>28</v>
      </c>
      <c r="L28" s="23" t="s">
        <v>113</v>
      </c>
      <c r="M28" s="24">
        <v>69.8</v>
      </c>
      <c r="N28" s="25">
        <f t="shared" si="0"/>
        <v>41.88</v>
      </c>
      <c r="O28" s="25">
        <v>75.3</v>
      </c>
      <c r="P28" s="25">
        <f t="shared" si="1"/>
        <v>30.12</v>
      </c>
      <c r="Q28" s="26">
        <f t="shared" si="2"/>
        <v>72</v>
      </c>
      <c r="R28" s="25">
        <v>1</v>
      </c>
      <c r="S28" s="27" t="s">
        <v>30</v>
      </c>
    </row>
    <row r="29" ht="21" customHeight="1" spans="1:19">
      <c r="A29" s="19">
        <v>26</v>
      </c>
      <c r="B29" s="28"/>
      <c r="C29" s="29"/>
      <c r="D29" s="29"/>
      <c r="E29" s="29"/>
      <c r="F29" s="29"/>
      <c r="G29" s="29"/>
      <c r="H29" s="22" t="s">
        <v>114</v>
      </c>
      <c r="I29" s="23" t="s">
        <v>26</v>
      </c>
      <c r="J29" s="23" t="s">
        <v>115</v>
      </c>
      <c r="K29" s="23" t="s">
        <v>28</v>
      </c>
      <c r="L29" s="23" t="s">
        <v>116</v>
      </c>
      <c r="M29" s="24">
        <v>68.4</v>
      </c>
      <c r="N29" s="25">
        <f t="shared" si="0"/>
        <v>41.04</v>
      </c>
      <c r="O29" s="25">
        <v>76.78</v>
      </c>
      <c r="P29" s="25">
        <f t="shared" si="1"/>
        <v>30.712</v>
      </c>
      <c r="Q29" s="26">
        <f t="shared" si="2"/>
        <v>71.752</v>
      </c>
      <c r="R29" s="27">
        <v>2</v>
      </c>
      <c r="S29" s="25"/>
    </row>
    <row r="30" ht="21" customHeight="1" spans="1:19">
      <c r="A30" s="19">
        <v>27</v>
      </c>
      <c r="B30" s="28"/>
      <c r="C30" s="30"/>
      <c r="D30" s="30"/>
      <c r="E30" s="30"/>
      <c r="F30" s="30"/>
      <c r="G30" s="30"/>
      <c r="H30" s="22" t="s">
        <v>117</v>
      </c>
      <c r="I30" s="23" t="s">
        <v>26</v>
      </c>
      <c r="J30" s="23" t="s">
        <v>115</v>
      </c>
      <c r="K30" s="23" t="s">
        <v>28</v>
      </c>
      <c r="L30" s="23" t="s">
        <v>118</v>
      </c>
      <c r="M30" s="24">
        <v>67.43</v>
      </c>
      <c r="N30" s="25">
        <f t="shared" si="0"/>
        <v>40.458</v>
      </c>
      <c r="O30" s="25">
        <v>74.8</v>
      </c>
      <c r="P30" s="25">
        <f t="shared" si="1"/>
        <v>29.92</v>
      </c>
      <c r="Q30" s="26">
        <f t="shared" si="2"/>
        <v>70.378</v>
      </c>
      <c r="R30" s="25">
        <v>3</v>
      </c>
      <c r="S30" s="25"/>
    </row>
    <row r="31" ht="21" customHeight="1" spans="1:19">
      <c r="A31" s="19">
        <v>28</v>
      </c>
      <c r="B31" s="28"/>
      <c r="C31" s="21" t="s">
        <v>119</v>
      </c>
      <c r="D31" s="21" t="s">
        <v>23</v>
      </c>
      <c r="E31" s="43" t="s">
        <v>120</v>
      </c>
      <c r="F31" s="21">
        <v>1</v>
      </c>
      <c r="G31" s="21">
        <v>3</v>
      </c>
      <c r="H31" s="22" t="s">
        <v>121</v>
      </c>
      <c r="I31" s="23" t="s">
        <v>34</v>
      </c>
      <c r="J31" s="23" t="s">
        <v>122</v>
      </c>
      <c r="K31" s="23" t="s">
        <v>28</v>
      </c>
      <c r="L31" s="23" t="s">
        <v>29</v>
      </c>
      <c r="M31" s="24">
        <v>62.53</v>
      </c>
      <c r="N31" s="25">
        <f t="shared" si="0"/>
        <v>37.518</v>
      </c>
      <c r="O31" s="25">
        <v>76.56</v>
      </c>
      <c r="P31" s="25">
        <f t="shared" si="1"/>
        <v>30.624</v>
      </c>
      <c r="Q31" s="26">
        <f t="shared" si="2"/>
        <v>68.142</v>
      </c>
      <c r="R31" s="25">
        <v>1</v>
      </c>
      <c r="S31" s="27" t="s">
        <v>30</v>
      </c>
    </row>
    <row r="32" ht="21" customHeight="1" spans="1:19">
      <c r="A32" s="19">
        <v>29</v>
      </c>
      <c r="B32" s="28"/>
      <c r="C32" s="29"/>
      <c r="D32" s="29"/>
      <c r="E32" s="29"/>
      <c r="F32" s="29"/>
      <c r="G32" s="29"/>
      <c r="H32" s="22" t="s">
        <v>123</v>
      </c>
      <c r="I32" s="23" t="s">
        <v>34</v>
      </c>
      <c r="J32" s="23" t="s">
        <v>122</v>
      </c>
      <c r="K32" s="23" t="s">
        <v>28</v>
      </c>
      <c r="L32" s="23" t="s">
        <v>124</v>
      </c>
      <c r="M32" s="24">
        <v>60.07</v>
      </c>
      <c r="N32" s="25">
        <f t="shared" si="0"/>
        <v>36.042</v>
      </c>
      <c r="O32" s="25">
        <v>74.94</v>
      </c>
      <c r="P32" s="25">
        <f t="shared" si="1"/>
        <v>29.976</v>
      </c>
      <c r="Q32" s="26">
        <f t="shared" si="2"/>
        <v>66.018</v>
      </c>
      <c r="R32" s="27">
        <v>2</v>
      </c>
      <c r="S32" s="25"/>
    </row>
    <row r="33" ht="21" customHeight="1" spans="1:19">
      <c r="A33" s="19">
        <v>30</v>
      </c>
      <c r="B33" s="28"/>
      <c r="C33" s="30"/>
      <c r="D33" s="30"/>
      <c r="E33" s="30"/>
      <c r="F33" s="30"/>
      <c r="G33" s="30"/>
      <c r="H33" s="22" t="s">
        <v>125</v>
      </c>
      <c r="I33" s="23" t="s">
        <v>34</v>
      </c>
      <c r="J33" s="23" t="s">
        <v>122</v>
      </c>
      <c r="K33" s="23" t="s">
        <v>28</v>
      </c>
      <c r="L33" s="23" t="s">
        <v>53</v>
      </c>
      <c r="M33" s="24">
        <v>58.63</v>
      </c>
      <c r="N33" s="25">
        <f t="shared" si="0"/>
        <v>35.178</v>
      </c>
      <c r="O33" s="25">
        <v>65.4</v>
      </c>
      <c r="P33" s="25">
        <f t="shared" si="1"/>
        <v>26.16</v>
      </c>
      <c r="Q33" s="26">
        <f t="shared" si="2"/>
        <v>61.338</v>
      </c>
      <c r="R33" s="27">
        <v>3</v>
      </c>
      <c r="S33" s="25"/>
    </row>
    <row r="34" ht="21" customHeight="1" spans="1:19">
      <c r="A34" s="19">
        <v>31</v>
      </c>
      <c r="B34" s="28"/>
      <c r="C34" s="21" t="s">
        <v>119</v>
      </c>
      <c r="D34" s="21" t="s">
        <v>23</v>
      </c>
      <c r="E34" s="43" t="s">
        <v>126</v>
      </c>
      <c r="F34" s="21">
        <v>1</v>
      </c>
      <c r="G34" s="21">
        <v>3</v>
      </c>
      <c r="H34" s="22" t="s">
        <v>127</v>
      </c>
      <c r="I34" s="23" t="s">
        <v>34</v>
      </c>
      <c r="J34" s="23" t="s">
        <v>55</v>
      </c>
      <c r="K34" s="23" t="s">
        <v>28</v>
      </c>
      <c r="L34" s="23" t="s">
        <v>53</v>
      </c>
      <c r="M34" s="24">
        <v>70.37</v>
      </c>
      <c r="N34" s="25">
        <f t="shared" si="0"/>
        <v>42.222</v>
      </c>
      <c r="O34" s="25">
        <v>75.4</v>
      </c>
      <c r="P34" s="25">
        <f t="shared" si="1"/>
        <v>30.16</v>
      </c>
      <c r="Q34" s="26">
        <f t="shared" si="2"/>
        <v>72.382</v>
      </c>
      <c r="R34" s="25">
        <v>1</v>
      </c>
      <c r="S34" s="27" t="s">
        <v>30</v>
      </c>
    </row>
    <row r="35" ht="21" customHeight="1" spans="1:19">
      <c r="A35" s="19">
        <v>32</v>
      </c>
      <c r="B35" s="28"/>
      <c r="C35" s="29"/>
      <c r="D35" s="29"/>
      <c r="E35" s="29"/>
      <c r="F35" s="29"/>
      <c r="G35" s="29"/>
      <c r="H35" s="22" t="s">
        <v>128</v>
      </c>
      <c r="I35" s="23" t="s">
        <v>34</v>
      </c>
      <c r="J35" s="23" t="s">
        <v>129</v>
      </c>
      <c r="K35" s="23" t="s">
        <v>28</v>
      </c>
      <c r="L35" s="23" t="s">
        <v>130</v>
      </c>
      <c r="M35" s="24">
        <v>68.87</v>
      </c>
      <c r="N35" s="25">
        <f t="shared" si="0"/>
        <v>41.322</v>
      </c>
      <c r="O35" s="25">
        <v>77.1</v>
      </c>
      <c r="P35" s="25">
        <f t="shared" si="1"/>
        <v>30.84</v>
      </c>
      <c r="Q35" s="26">
        <f t="shared" si="2"/>
        <v>72.162</v>
      </c>
      <c r="R35" s="25">
        <v>2</v>
      </c>
      <c r="S35" s="25"/>
    </row>
    <row r="36" ht="21" customHeight="1" spans="1:19">
      <c r="A36" s="19">
        <v>33</v>
      </c>
      <c r="B36" s="28"/>
      <c r="C36" s="30"/>
      <c r="D36" s="30"/>
      <c r="E36" s="30"/>
      <c r="F36" s="30"/>
      <c r="G36" s="30"/>
      <c r="H36" s="22" t="s">
        <v>131</v>
      </c>
      <c r="I36" s="23" t="s">
        <v>34</v>
      </c>
      <c r="J36" s="23" t="s">
        <v>129</v>
      </c>
      <c r="K36" s="23" t="s">
        <v>28</v>
      </c>
      <c r="L36" s="23" t="s">
        <v>132</v>
      </c>
      <c r="M36" s="24">
        <v>67.03</v>
      </c>
      <c r="N36" s="25">
        <f t="shared" si="0"/>
        <v>40.218</v>
      </c>
      <c r="O36" s="25">
        <v>76.34</v>
      </c>
      <c r="P36" s="25">
        <f t="shared" si="1"/>
        <v>30.536</v>
      </c>
      <c r="Q36" s="26">
        <f t="shared" si="2"/>
        <v>70.754</v>
      </c>
      <c r="R36" s="25">
        <v>3</v>
      </c>
      <c r="S36" s="25"/>
    </row>
    <row r="37" ht="21" customHeight="1" spans="1:19">
      <c r="A37" s="19">
        <v>34</v>
      </c>
      <c r="B37" s="28"/>
      <c r="C37" s="21" t="s">
        <v>133</v>
      </c>
      <c r="D37" s="21" t="s">
        <v>23</v>
      </c>
      <c r="E37" s="43" t="s">
        <v>134</v>
      </c>
      <c r="F37" s="21">
        <v>1</v>
      </c>
      <c r="G37" s="21">
        <v>3</v>
      </c>
      <c r="H37" s="22" t="s">
        <v>135</v>
      </c>
      <c r="I37" s="23" t="s">
        <v>34</v>
      </c>
      <c r="J37" s="23" t="s">
        <v>129</v>
      </c>
      <c r="K37" s="23" t="s">
        <v>28</v>
      </c>
      <c r="L37" s="23" t="s">
        <v>136</v>
      </c>
      <c r="M37" s="24">
        <v>70.13</v>
      </c>
      <c r="N37" s="25">
        <f t="shared" ref="N37:N78" si="3">M37*0.6</f>
        <v>42.078</v>
      </c>
      <c r="O37" s="25">
        <v>78</v>
      </c>
      <c r="P37" s="25">
        <f t="shared" ref="P37:P78" si="4">O37*0.4</f>
        <v>31.2</v>
      </c>
      <c r="Q37" s="26">
        <f t="shared" ref="Q37:Q78" si="5">N37+P37</f>
        <v>73.278</v>
      </c>
      <c r="R37" s="25">
        <v>1</v>
      </c>
      <c r="S37" s="27" t="s">
        <v>30</v>
      </c>
    </row>
    <row r="38" ht="21" customHeight="1" spans="1:19">
      <c r="A38" s="19">
        <v>35</v>
      </c>
      <c r="B38" s="28"/>
      <c r="C38" s="29"/>
      <c r="D38" s="29"/>
      <c r="E38" s="29"/>
      <c r="F38" s="29"/>
      <c r="G38" s="29"/>
      <c r="H38" s="22" t="s">
        <v>137</v>
      </c>
      <c r="I38" s="23" t="s">
        <v>26</v>
      </c>
      <c r="J38" s="23" t="s">
        <v>55</v>
      </c>
      <c r="K38" s="23" t="s">
        <v>28</v>
      </c>
      <c r="L38" s="35" t="s">
        <v>93</v>
      </c>
      <c r="M38" s="24">
        <v>70.03</v>
      </c>
      <c r="N38" s="25">
        <f t="shared" si="3"/>
        <v>42.018</v>
      </c>
      <c r="O38" s="25">
        <v>76.16</v>
      </c>
      <c r="P38" s="25">
        <f t="shared" si="4"/>
        <v>30.464</v>
      </c>
      <c r="Q38" s="26">
        <f t="shared" si="5"/>
        <v>72.482</v>
      </c>
      <c r="R38" s="27">
        <v>2</v>
      </c>
      <c r="S38" s="25"/>
    </row>
    <row r="39" ht="30" customHeight="1" spans="1:19">
      <c r="A39" s="19">
        <v>36</v>
      </c>
      <c r="B39" s="31"/>
      <c r="C39" s="30"/>
      <c r="D39" s="30"/>
      <c r="E39" s="30"/>
      <c r="F39" s="36"/>
      <c r="G39" s="30"/>
      <c r="H39" s="25" t="s">
        <v>138</v>
      </c>
      <c r="I39" s="23" t="s">
        <v>34</v>
      </c>
      <c r="J39" s="23" t="s">
        <v>55</v>
      </c>
      <c r="K39" s="23" t="s">
        <v>28</v>
      </c>
      <c r="L39" s="23" t="s">
        <v>139</v>
      </c>
      <c r="M39" s="24">
        <v>68</v>
      </c>
      <c r="N39" s="25">
        <f t="shared" si="3"/>
        <v>40.8</v>
      </c>
      <c r="O39" s="25">
        <v>76.06</v>
      </c>
      <c r="P39" s="25">
        <f t="shared" si="4"/>
        <v>30.424</v>
      </c>
      <c r="Q39" s="26">
        <f t="shared" si="5"/>
        <v>71.224</v>
      </c>
      <c r="R39" s="27">
        <v>3</v>
      </c>
      <c r="S39" s="25"/>
    </row>
    <row r="40" ht="27" customHeight="1" spans="1:19">
      <c r="A40" s="19">
        <v>37</v>
      </c>
      <c r="B40" s="20" t="s">
        <v>140</v>
      </c>
      <c r="C40" s="21" t="s">
        <v>141</v>
      </c>
      <c r="D40" s="21" t="s">
        <v>23</v>
      </c>
      <c r="E40" s="43" t="s">
        <v>142</v>
      </c>
      <c r="F40" s="21">
        <v>1</v>
      </c>
      <c r="G40" s="21">
        <v>3</v>
      </c>
      <c r="H40" s="25" t="s">
        <v>143</v>
      </c>
      <c r="I40" s="23" t="s">
        <v>26</v>
      </c>
      <c r="J40" s="23" t="s">
        <v>144</v>
      </c>
      <c r="K40" s="23" t="s">
        <v>28</v>
      </c>
      <c r="L40" s="23" t="s">
        <v>29</v>
      </c>
      <c r="M40" s="24">
        <v>70.07</v>
      </c>
      <c r="N40" s="25">
        <f t="shared" si="3"/>
        <v>42.042</v>
      </c>
      <c r="O40" s="25">
        <v>77.28</v>
      </c>
      <c r="P40" s="25">
        <f t="shared" si="4"/>
        <v>30.912</v>
      </c>
      <c r="Q40" s="26">
        <f t="shared" si="5"/>
        <v>72.954</v>
      </c>
      <c r="R40" s="25">
        <v>1</v>
      </c>
      <c r="S40" s="27" t="s">
        <v>30</v>
      </c>
    </row>
    <row r="41" ht="27" customHeight="1" spans="1:19">
      <c r="A41" s="19">
        <v>38</v>
      </c>
      <c r="B41" s="28"/>
      <c r="C41" s="29"/>
      <c r="D41" s="29"/>
      <c r="E41" s="29"/>
      <c r="F41" s="29"/>
      <c r="G41" s="29"/>
      <c r="H41" s="25" t="s">
        <v>145</v>
      </c>
      <c r="I41" s="23" t="s">
        <v>34</v>
      </c>
      <c r="J41" s="23" t="s">
        <v>146</v>
      </c>
      <c r="K41" s="23" t="s">
        <v>28</v>
      </c>
      <c r="L41" s="23" t="s">
        <v>147</v>
      </c>
      <c r="M41" s="24">
        <v>57.3</v>
      </c>
      <c r="N41" s="25">
        <f t="shared" si="3"/>
        <v>34.38</v>
      </c>
      <c r="O41" s="25">
        <v>75.26</v>
      </c>
      <c r="P41" s="25">
        <f t="shared" si="4"/>
        <v>30.104</v>
      </c>
      <c r="Q41" s="26">
        <f t="shared" si="5"/>
        <v>64.484</v>
      </c>
      <c r="R41" s="25">
        <v>2</v>
      </c>
      <c r="S41" s="25"/>
    </row>
    <row r="42" ht="21" customHeight="1" spans="1:19">
      <c r="A42" s="19">
        <v>39</v>
      </c>
      <c r="B42" s="31"/>
      <c r="C42" s="30"/>
      <c r="D42" s="30"/>
      <c r="E42" s="30"/>
      <c r="F42" s="30"/>
      <c r="G42" s="30"/>
      <c r="H42" s="25" t="s">
        <v>148</v>
      </c>
      <c r="I42" s="23" t="s">
        <v>26</v>
      </c>
      <c r="J42" s="23" t="s">
        <v>74</v>
      </c>
      <c r="K42" s="23" t="s">
        <v>28</v>
      </c>
      <c r="L42" s="23" t="s">
        <v>104</v>
      </c>
      <c r="M42" s="24">
        <v>54.87</v>
      </c>
      <c r="N42" s="25">
        <f t="shared" si="3"/>
        <v>32.922</v>
      </c>
      <c r="O42" s="25">
        <v>74.76</v>
      </c>
      <c r="P42" s="25">
        <f t="shared" si="4"/>
        <v>29.904</v>
      </c>
      <c r="Q42" s="26">
        <f t="shared" si="5"/>
        <v>62.826</v>
      </c>
      <c r="R42" s="25">
        <v>3</v>
      </c>
      <c r="S42" s="25"/>
    </row>
    <row r="43" ht="27" customHeight="1" spans="1:19">
      <c r="A43" s="19">
        <v>40</v>
      </c>
      <c r="B43" s="20" t="s">
        <v>149</v>
      </c>
      <c r="C43" s="21" t="s">
        <v>150</v>
      </c>
      <c r="D43" s="21" t="s">
        <v>151</v>
      </c>
      <c r="E43" s="43" t="s">
        <v>152</v>
      </c>
      <c r="F43" s="21">
        <v>1</v>
      </c>
      <c r="G43" s="21">
        <v>2</v>
      </c>
      <c r="H43" s="22" t="s">
        <v>153</v>
      </c>
      <c r="I43" s="23" t="s">
        <v>26</v>
      </c>
      <c r="J43" s="23" t="s">
        <v>154</v>
      </c>
      <c r="K43" s="23" t="s">
        <v>28</v>
      </c>
      <c r="L43" s="23" t="s">
        <v>155</v>
      </c>
      <c r="M43" s="24">
        <v>49.43</v>
      </c>
      <c r="N43" s="25">
        <f t="shared" si="3"/>
        <v>29.658</v>
      </c>
      <c r="O43" s="25">
        <v>74.16</v>
      </c>
      <c r="P43" s="25">
        <f t="shared" si="4"/>
        <v>29.664</v>
      </c>
      <c r="Q43" s="26">
        <f t="shared" si="5"/>
        <v>59.322</v>
      </c>
      <c r="R43" s="25">
        <v>1</v>
      </c>
      <c r="S43" s="27" t="s">
        <v>30</v>
      </c>
    </row>
    <row r="44" ht="32" customHeight="1" spans="1:19">
      <c r="A44" s="19">
        <v>41</v>
      </c>
      <c r="B44" s="28"/>
      <c r="C44" s="30"/>
      <c r="D44" s="30"/>
      <c r="E44" s="30"/>
      <c r="F44" s="30"/>
      <c r="G44" s="30"/>
      <c r="H44" s="22" t="s">
        <v>156</v>
      </c>
      <c r="I44" s="23" t="s">
        <v>34</v>
      </c>
      <c r="J44" s="23" t="s">
        <v>157</v>
      </c>
      <c r="K44" s="23" t="s">
        <v>28</v>
      </c>
      <c r="L44" s="23" t="s">
        <v>158</v>
      </c>
      <c r="M44" s="24">
        <v>44.33</v>
      </c>
      <c r="N44" s="25">
        <f t="shared" si="3"/>
        <v>26.598</v>
      </c>
      <c r="O44" s="25">
        <v>74.94</v>
      </c>
      <c r="P44" s="25">
        <f t="shared" si="4"/>
        <v>29.976</v>
      </c>
      <c r="Q44" s="26">
        <f t="shared" si="5"/>
        <v>56.574</v>
      </c>
      <c r="R44" s="27">
        <v>2</v>
      </c>
      <c r="S44" s="25"/>
    </row>
    <row r="45" ht="21" customHeight="1" spans="1:19">
      <c r="A45" s="19">
        <v>42</v>
      </c>
      <c r="B45" s="28"/>
      <c r="C45" s="25" t="s">
        <v>159</v>
      </c>
      <c r="D45" s="25" t="s">
        <v>151</v>
      </c>
      <c r="E45" s="44" t="s">
        <v>160</v>
      </c>
      <c r="F45" s="25">
        <v>1</v>
      </c>
      <c r="G45" s="25">
        <v>1</v>
      </c>
      <c r="H45" s="25" t="s">
        <v>161</v>
      </c>
      <c r="I45" s="23" t="s">
        <v>34</v>
      </c>
      <c r="J45" s="23" t="s">
        <v>122</v>
      </c>
      <c r="K45" s="23" t="s">
        <v>28</v>
      </c>
      <c r="L45" s="23" t="s">
        <v>77</v>
      </c>
      <c r="M45" s="24">
        <v>68.7</v>
      </c>
      <c r="N45" s="25">
        <f t="shared" si="3"/>
        <v>41.22</v>
      </c>
      <c r="O45" s="25">
        <v>79.08</v>
      </c>
      <c r="P45" s="25">
        <f t="shared" si="4"/>
        <v>31.632</v>
      </c>
      <c r="Q45" s="26">
        <f t="shared" si="5"/>
        <v>72.852</v>
      </c>
      <c r="R45" s="27">
        <v>1</v>
      </c>
      <c r="S45" s="27" t="s">
        <v>30</v>
      </c>
    </row>
    <row r="46" ht="21" customHeight="1" spans="1:19">
      <c r="A46" s="19">
        <v>43</v>
      </c>
      <c r="B46" s="28"/>
      <c r="C46" s="21" t="s">
        <v>162</v>
      </c>
      <c r="D46" s="21" t="s">
        <v>151</v>
      </c>
      <c r="E46" s="43" t="s">
        <v>163</v>
      </c>
      <c r="F46" s="21">
        <v>2</v>
      </c>
      <c r="G46" s="21">
        <v>6</v>
      </c>
      <c r="H46" s="22" t="s">
        <v>164</v>
      </c>
      <c r="I46" s="23" t="s">
        <v>26</v>
      </c>
      <c r="J46" s="23" t="s">
        <v>165</v>
      </c>
      <c r="K46" s="23" t="s">
        <v>28</v>
      </c>
      <c r="L46" s="23" t="s">
        <v>83</v>
      </c>
      <c r="M46" s="24">
        <v>58.33</v>
      </c>
      <c r="N46" s="25">
        <f t="shared" si="3"/>
        <v>34.998</v>
      </c>
      <c r="O46" s="25">
        <v>79.3</v>
      </c>
      <c r="P46" s="25">
        <f t="shared" si="4"/>
        <v>31.72</v>
      </c>
      <c r="Q46" s="26">
        <f t="shared" si="5"/>
        <v>66.718</v>
      </c>
      <c r="R46" s="27">
        <v>1</v>
      </c>
      <c r="S46" s="27" t="s">
        <v>30</v>
      </c>
    </row>
    <row r="47" ht="21" customHeight="1" spans="1:19">
      <c r="A47" s="19">
        <v>44</v>
      </c>
      <c r="B47" s="28"/>
      <c r="C47" s="29"/>
      <c r="D47" s="29"/>
      <c r="E47" s="29"/>
      <c r="F47" s="29"/>
      <c r="G47" s="29"/>
      <c r="H47" s="22" t="s">
        <v>166</v>
      </c>
      <c r="I47" s="23" t="s">
        <v>26</v>
      </c>
      <c r="J47" s="23" t="s">
        <v>167</v>
      </c>
      <c r="K47" s="23" t="s">
        <v>28</v>
      </c>
      <c r="L47" s="23" t="s">
        <v>168</v>
      </c>
      <c r="M47" s="24">
        <v>60.47</v>
      </c>
      <c r="N47" s="25">
        <f t="shared" si="3"/>
        <v>36.282</v>
      </c>
      <c r="O47" s="25">
        <v>74.46</v>
      </c>
      <c r="P47" s="25">
        <f t="shared" si="4"/>
        <v>29.784</v>
      </c>
      <c r="Q47" s="26">
        <f t="shared" si="5"/>
        <v>66.066</v>
      </c>
      <c r="R47" s="25">
        <v>2</v>
      </c>
      <c r="S47" s="27" t="s">
        <v>30</v>
      </c>
    </row>
    <row r="48" ht="31" customHeight="1" spans="1:19">
      <c r="A48" s="19">
        <v>45</v>
      </c>
      <c r="B48" s="28"/>
      <c r="C48" s="29"/>
      <c r="D48" s="29"/>
      <c r="E48" s="29"/>
      <c r="F48" s="29"/>
      <c r="G48" s="29"/>
      <c r="H48" s="22" t="s">
        <v>169</v>
      </c>
      <c r="I48" s="23" t="s">
        <v>34</v>
      </c>
      <c r="J48" s="23" t="s">
        <v>157</v>
      </c>
      <c r="K48" s="23" t="s">
        <v>28</v>
      </c>
      <c r="L48" s="23" t="s">
        <v>36</v>
      </c>
      <c r="M48" s="24">
        <v>56.6</v>
      </c>
      <c r="N48" s="25">
        <f t="shared" si="3"/>
        <v>33.96</v>
      </c>
      <c r="O48" s="25">
        <v>78.9</v>
      </c>
      <c r="P48" s="25">
        <f t="shared" si="4"/>
        <v>31.56</v>
      </c>
      <c r="Q48" s="26">
        <f t="shared" si="5"/>
        <v>65.52</v>
      </c>
      <c r="R48" s="25">
        <v>3</v>
      </c>
      <c r="S48" s="25"/>
    </row>
    <row r="49" ht="28" customHeight="1" spans="1:19">
      <c r="A49" s="19">
        <v>46</v>
      </c>
      <c r="B49" s="28"/>
      <c r="C49" s="29"/>
      <c r="D49" s="29"/>
      <c r="E49" s="29"/>
      <c r="F49" s="29"/>
      <c r="G49" s="29"/>
      <c r="H49" s="22" t="s">
        <v>170</v>
      </c>
      <c r="I49" s="23" t="s">
        <v>34</v>
      </c>
      <c r="J49" s="23" t="s">
        <v>167</v>
      </c>
      <c r="K49" s="23" t="s">
        <v>28</v>
      </c>
      <c r="L49" s="23" t="s">
        <v>132</v>
      </c>
      <c r="M49" s="24">
        <v>54.5</v>
      </c>
      <c r="N49" s="25">
        <f t="shared" si="3"/>
        <v>32.7</v>
      </c>
      <c r="O49" s="25">
        <v>79.32</v>
      </c>
      <c r="P49" s="25">
        <f t="shared" si="4"/>
        <v>31.728</v>
      </c>
      <c r="Q49" s="26">
        <f t="shared" si="5"/>
        <v>64.428</v>
      </c>
      <c r="R49" s="25">
        <v>4</v>
      </c>
      <c r="S49" s="25"/>
    </row>
    <row r="50" ht="21" customHeight="1" spans="1:19">
      <c r="A50" s="19">
        <v>47</v>
      </c>
      <c r="B50" s="28"/>
      <c r="C50" s="29"/>
      <c r="D50" s="29"/>
      <c r="E50" s="29"/>
      <c r="F50" s="29"/>
      <c r="G50" s="29"/>
      <c r="H50" s="22" t="s">
        <v>171</v>
      </c>
      <c r="I50" s="23" t="s">
        <v>34</v>
      </c>
      <c r="J50" s="23" t="s">
        <v>165</v>
      </c>
      <c r="K50" s="23" t="s">
        <v>28</v>
      </c>
      <c r="L50" s="23" t="s">
        <v>172</v>
      </c>
      <c r="M50" s="24">
        <v>53.3</v>
      </c>
      <c r="N50" s="25">
        <f t="shared" si="3"/>
        <v>31.98</v>
      </c>
      <c r="O50" s="25">
        <v>76.78</v>
      </c>
      <c r="P50" s="25">
        <f t="shared" si="4"/>
        <v>30.712</v>
      </c>
      <c r="Q50" s="26">
        <f t="shared" si="5"/>
        <v>62.692</v>
      </c>
      <c r="R50" s="25">
        <v>5</v>
      </c>
      <c r="S50" s="25"/>
    </row>
    <row r="51" ht="21" customHeight="1" spans="1:19">
      <c r="A51" s="19">
        <v>48</v>
      </c>
      <c r="B51" s="31"/>
      <c r="C51" s="30"/>
      <c r="D51" s="30"/>
      <c r="E51" s="30"/>
      <c r="F51" s="30"/>
      <c r="G51" s="30"/>
      <c r="H51" s="22" t="s">
        <v>173</v>
      </c>
      <c r="I51" s="23" t="s">
        <v>34</v>
      </c>
      <c r="J51" s="23" t="s">
        <v>157</v>
      </c>
      <c r="K51" s="23" t="s">
        <v>28</v>
      </c>
      <c r="L51" s="23" t="s">
        <v>53</v>
      </c>
      <c r="M51" s="24">
        <v>54</v>
      </c>
      <c r="N51" s="25">
        <f t="shared" si="3"/>
        <v>32.4</v>
      </c>
      <c r="O51" s="25">
        <v>70.42</v>
      </c>
      <c r="P51" s="25">
        <f t="shared" si="4"/>
        <v>28.168</v>
      </c>
      <c r="Q51" s="26">
        <f t="shared" si="5"/>
        <v>60.568</v>
      </c>
      <c r="R51" s="25">
        <v>6</v>
      </c>
      <c r="S51" s="25"/>
    </row>
    <row r="52" ht="21" customHeight="1" spans="1:19">
      <c r="A52" s="19">
        <v>49</v>
      </c>
      <c r="B52" s="20" t="s">
        <v>174</v>
      </c>
      <c r="C52" s="21" t="s">
        <v>175</v>
      </c>
      <c r="D52" s="21" t="s">
        <v>176</v>
      </c>
      <c r="E52" s="43" t="s">
        <v>177</v>
      </c>
      <c r="F52" s="21">
        <v>1</v>
      </c>
      <c r="G52" s="21">
        <v>3</v>
      </c>
      <c r="H52" s="22" t="s">
        <v>178</v>
      </c>
      <c r="I52" s="23" t="s">
        <v>26</v>
      </c>
      <c r="J52" s="23" t="s">
        <v>179</v>
      </c>
      <c r="K52" s="23" t="s">
        <v>28</v>
      </c>
      <c r="L52" s="23" t="s">
        <v>180</v>
      </c>
      <c r="M52" s="24">
        <v>71.87</v>
      </c>
      <c r="N52" s="25">
        <f t="shared" si="3"/>
        <v>43.122</v>
      </c>
      <c r="O52" s="25">
        <v>75</v>
      </c>
      <c r="P52" s="25">
        <f t="shared" si="4"/>
        <v>30</v>
      </c>
      <c r="Q52" s="26">
        <f t="shared" si="5"/>
        <v>73.122</v>
      </c>
      <c r="R52" s="25">
        <v>1</v>
      </c>
      <c r="S52" s="27" t="s">
        <v>30</v>
      </c>
    </row>
    <row r="53" ht="22" customHeight="1" spans="1:19">
      <c r="A53" s="19">
        <v>50</v>
      </c>
      <c r="B53" s="28"/>
      <c r="C53" s="29"/>
      <c r="D53" s="29"/>
      <c r="E53" s="29"/>
      <c r="F53" s="29"/>
      <c r="G53" s="29"/>
      <c r="H53" s="22" t="s">
        <v>181</v>
      </c>
      <c r="I53" s="23" t="s">
        <v>34</v>
      </c>
      <c r="J53" s="23" t="s">
        <v>179</v>
      </c>
      <c r="K53" s="23" t="s">
        <v>28</v>
      </c>
      <c r="L53" s="23" t="s">
        <v>182</v>
      </c>
      <c r="M53" s="24">
        <v>68.63</v>
      </c>
      <c r="N53" s="25">
        <f t="shared" si="3"/>
        <v>41.178</v>
      </c>
      <c r="O53" s="27">
        <v>75.8</v>
      </c>
      <c r="P53" s="25">
        <f t="shared" si="4"/>
        <v>30.32</v>
      </c>
      <c r="Q53" s="26">
        <f t="shared" si="5"/>
        <v>71.498</v>
      </c>
      <c r="R53" s="27">
        <v>2</v>
      </c>
      <c r="S53" s="25"/>
    </row>
    <row r="54" ht="22" customHeight="1" spans="1:19">
      <c r="A54" s="19">
        <v>51</v>
      </c>
      <c r="B54" s="28"/>
      <c r="C54" s="30"/>
      <c r="D54" s="30"/>
      <c r="E54" s="30"/>
      <c r="F54" s="30"/>
      <c r="G54" s="30"/>
      <c r="H54" s="22" t="s">
        <v>183</v>
      </c>
      <c r="I54" s="23" t="s">
        <v>34</v>
      </c>
      <c r="J54" s="23" t="s">
        <v>179</v>
      </c>
      <c r="K54" s="23" t="s">
        <v>28</v>
      </c>
      <c r="L54" s="23" t="s">
        <v>43</v>
      </c>
      <c r="M54" s="24">
        <v>66.73</v>
      </c>
      <c r="N54" s="25">
        <f t="shared" si="3"/>
        <v>40.038</v>
      </c>
      <c r="O54" s="27">
        <v>76.8</v>
      </c>
      <c r="P54" s="25">
        <f t="shared" si="4"/>
        <v>30.72</v>
      </c>
      <c r="Q54" s="26">
        <f t="shared" si="5"/>
        <v>70.758</v>
      </c>
      <c r="R54" s="27">
        <v>3</v>
      </c>
      <c r="S54" s="25"/>
    </row>
    <row r="55" ht="22" customHeight="1" spans="1:19">
      <c r="A55" s="19">
        <v>52</v>
      </c>
      <c r="B55" s="28"/>
      <c r="C55" s="21" t="s">
        <v>184</v>
      </c>
      <c r="D55" s="21" t="s">
        <v>176</v>
      </c>
      <c r="E55" s="43" t="s">
        <v>185</v>
      </c>
      <c r="F55" s="21">
        <v>1</v>
      </c>
      <c r="G55" s="21">
        <v>3</v>
      </c>
      <c r="H55" s="22" t="s">
        <v>186</v>
      </c>
      <c r="I55" s="23" t="s">
        <v>26</v>
      </c>
      <c r="J55" s="23" t="s">
        <v>71</v>
      </c>
      <c r="K55" s="23" t="s">
        <v>28</v>
      </c>
      <c r="L55" s="23" t="s">
        <v>75</v>
      </c>
      <c r="M55" s="24">
        <v>75.17</v>
      </c>
      <c r="N55" s="25">
        <f t="shared" si="3"/>
        <v>45.102</v>
      </c>
      <c r="O55" s="25">
        <v>75.6</v>
      </c>
      <c r="P55" s="25">
        <f t="shared" si="4"/>
        <v>30.24</v>
      </c>
      <c r="Q55" s="26">
        <f t="shared" si="5"/>
        <v>75.342</v>
      </c>
      <c r="R55" s="25">
        <v>1</v>
      </c>
      <c r="S55" s="27" t="s">
        <v>30</v>
      </c>
    </row>
    <row r="56" ht="22" customHeight="1" spans="1:19">
      <c r="A56" s="19">
        <v>53</v>
      </c>
      <c r="B56" s="28"/>
      <c r="C56" s="29"/>
      <c r="D56" s="29"/>
      <c r="E56" s="29"/>
      <c r="F56" s="29"/>
      <c r="G56" s="29"/>
      <c r="H56" s="22" t="s">
        <v>187</v>
      </c>
      <c r="I56" s="23" t="s">
        <v>34</v>
      </c>
      <c r="J56" s="23" t="s">
        <v>188</v>
      </c>
      <c r="K56" s="23" t="s">
        <v>28</v>
      </c>
      <c r="L56" s="23" t="s">
        <v>130</v>
      </c>
      <c r="M56" s="24">
        <v>72.4</v>
      </c>
      <c r="N56" s="25">
        <f t="shared" si="3"/>
        <v>43.44</v>
      </c>
      <c r="O56" s="25">
        <v>78</v>
      </c>
      <c r="P56" s="25">
        <f t="shared" si="4"/>
        <v>31.2</v>
      </c>
      <c r="Q56" s="26">
        <f t="shared" si="5"/>
        <v>74.64</v>
      </c>
      <c r="R56" s="25">
        <v>2</v>
      </c>
      <c r="S56" s="25"/>
    </row>
    <row r="57" ht="22" customHeight="1" spans="1:19">
      <c r="A57" s="19">
        <v>54</v>
      </c>
      <c r="B57" s="28"/>
      <c r="C57" s="30"/>
      <c r="D57" s="30"/>
      <c r="E57" s="30"/>
      <c r="F57" s="30"/>
      <c r="G57" s="30"/>
      <c r="H57" s="22" t="s">
        <v>189</v>
      </c>
      <c r="I57" s="23" t="s">
        <v>34</v>
      </c>
      <c r="J57" s="23" t="s">
        <v>71</v>
      </c>
      <c r="K57" s="23" t="s">
        <v>28</v>
      </c>
      <c r="L57" s="23" t="s">
        <v>102</v>
      </c>
      <c r="M57" s="24">
        <v>69.8</v>
      </c>
      <c r="N57" s="25">
        <f t="shared" si="3"/>
        <v>41.88</v>
      </c>
      <c r="O57" s="25">
        <v>74.8</v>
      </c>
      <c r="P57" s="25">
        <f t="shared" si="4"/>
        <v>29.92</v>
      </c>
      <c r="Q57" s="26">
        <f t="shared" si="5"/>
        <v>71.8</v>
      </c>
      <c r="R57" s="25">
        <v>3</v>
      </c>
      <c r="S57" s="25"/>
    </row>
    <row r="58" ht="22" customHeight="1" spans="1:19">
      <c r="A58" s="19">
        <v>55</v>
      </c>
      <c r="B58" s="28"/>
      <c r="C58" s="21" t="s">
        <v>184</v>
      </c>
      <c r="D58" s="21" t="s">
        <v>176</v>
      </c>
      <c r="E58" s="43" t="s">
        <v>190</v>
      </c>
      <c r="F58" s="21">
        <v>1</v>
      </c>
      <c r="G58" s="21">
        <v>3</v>
      </c>
      <c r="H58" s="22" t="s">
        <v>191</v>
      </c>
      <c r="I58" s="23" t="s">
        <v>26</v>
      </c>
      <c r="J58" s="23" t="s">
        <v>192</v>
      </c>
      <c r="K58" s="23" t="s">
        <v>28</v>
      </c>
      <c r="L58" s="23" t="s">
        <v>93</v>
      </c>
      <c r="M58" s="24">
        <v>72.8</v>
      </c>
      <c r="N58" s="25">
        <f t="shared" si="3"/>
        <v>43.68</v>
      </c>
      <c r="O58" s="25">
        <v>73</v>
      </c>
      <c r="P58" s="25">
        <f t="shared" si="4"/>
        <v>29.2</v>
      </c>
      <c r="Q58" s="26">
        <f t="shared" si="5"/>
        <v>72.88</v>
      </c>
      <c r="R58" s="25">
        <v>1</v>
      </c>
      <c r="S58" s="27" t="s">
        <v>30</v>
      </c>
    </row>
    <row r="59" ht="32" customHeight="1" spans="1:19">
      <c r="A59" s="19">
        <v>56</v>
      </c>
      <c r="B59" s="28"/>
      <c r="C59" s="29"/>
      <c r="D59" s="29"/>
      <c r="E59" s="29"/>
      <c r="F59" s="29"/>
      <c r="G59" s="29"/>
      <c r="H59" s="22" t="s">
        <v>193</v>
      </c>
      <c r="I59" s="23" t="s">
        <v>26</v>
      </c>
      <c r="J59" s="23" t="s">
        <v>192</v>
      </c>
      <c r="K59" s="23" t="s">
        <v>28</v>
      </c>
      <c r="L59" s="23" t="s">
        <v>77</v>
      </c>
      <c r="M59" s="24">
        <v>69.6</v>
      </c>
      <c r="N59" s="25">
        <f t="shared" si="3"/>
        <v>41.76</v>
      </c>
      <c r="O59" s="25">
        <v>74</v>
      </c>
      <c r="P59" s="25">
        <f t="shared" si="4"/>
        <v>29.6</v>
      </c>
      <c r="Q59" s="26">
        <f t="shared" si="5"/>
        <v>71.36</v>
      </c>
      <c r="R59" s="27">
        <v>2</v>
      </c>
      <c r="S59" s="25"/>
    </row>
    <row r="60" ht="21" customHeight="1" spans="1:19">
      <c r="A60" s="19">
        <v>57</v>
      </c>
      <c r="B60" s="31"/>
      <c r="C60" s="30"/>
      <c r="D60" s="30"/>
      <c r="E60" s="30"/>
      <c r="F60" s="30"/>
      <c r="G60" s="30"/>
      <c r="H60" s="22" t="s">
        <v>194</v>
      </c>
      <c r="I60" s="23" t="s">
        <v>26</v>
      </c>
      <c r="J60" s="23" t="s">
        <v>192</v>
      </c>
      <c r="K60" s="23" t="s">
        <v>28</v>
      </c>
      <c r="L60" s="23" t="s">
        <v>29</v>
      </c>
      <c r="M60" s="24">
        <v>69.5</v>
      </c>
      <c r="N60" s="25">
        <f t="shared" si="3"/>
        <v>41.7</v>
      </c>
      <c r="O60" s="25">
        <v>72.6</v>
      </c>
      <c r="P60" s="25">
        <f t="shared" si="4"/>
        <v>29.04</v>
      </c>
      <c r="Q60" s="26">
        <f t="shared" si="5"/>
        <v>70.74</v>
      </c>
      <c r="R60" s="25">
        <v>3</v>
      </c>
      <c r="S60" s="25"/>
    </row>
    <row r="61" ht="21" customHeight="1" spans="1:19">
      <c r="A61" s="19">
        <v>58</v>
      </c>
      <c r="B61" s="20" t="s">
        <v>195</v>
      </c>
      <c r="C61" s="21" t="s">
        <v>196</v>
      </c>
      <c r="D61" s="21" t="s">
        <v>197</v>
      </c>
      <c r="E61" s="43" t="s">
        <v>198</v>
      </c>
      <c r="F61" s="21">
        <v>1</v>
      </c>
      <c r="G61" s="21">
        <v>2</v>
      </c>
      <c r="H61" s="22" t="s">
        <v>199</v>
      </c>
      <c r="I61" s="23" t="s">
        <v>26</v>
      </c>
      <c r="J61" s="23" t="s">
        <v>200</v>
      </c>
      <c r="K61" s="23" t="s">
        <v>28</v>
      </c>
      <c r="L61" s="23" t="s">
        <v>201</v>
      </c>
      <c r="M61" s="24">
        <v>77.8</v>
      </c>
      <c r="N61" s="25">
        <f t="shared" si="3"/>
        <v>46.68</v>
      </c>
      <c r="O61" s="25">
        <v>74.8</v>
      </c>
      <c r="P61" s="25">
        <f t="shared" si="4"/>
        <v>29.92</v>
      </c>
      <c r="Q61" s="26">
        <f t="shared" si="5"/>
        <v>76.6</v>
      </c>
      <c r="R61" s="25">
        <v>1</v>
      </c>
      <c r="S61" s="27" t="s">
        <v>30</v>
      </c>
    </row>
    <row r="62" ht="21" customHeight="1" spans="1:19">
      <c r="A62" s="19">
        <v>59</v>
      </c>
      <c r="B62" s="28"/>
      <c r="C62" s="29"/>
      <c r="D62" s="29"/>
      <c r="E62" s="29"/>
      <c r="F62" s="29"/>
      <c r="G62" s="29"/>
      <c r="H62" s="22" t="s">
        <v>202</v>
      </c>
      <c r="I62" s="23" t="s">
        <v>26</v>
      </c>
      <c r="J62" s="23" t="s">
        <v>146</v>
      </c>
      <c r="K62" s="23" t="s">
        <v>28</v>
      </c>
      <c r="L62" s="23" t="s">
        <v>147</v>
      </c>
      <c r="M62" s="24">
        <v>76.4</v>
      </c>
      <c r="N62" s="25">
        <f t="shared" si="3"/>
        <v>45.84</v>
      </c>
      <c r="O62" s="27">
        <v>71.8</v>
      </c>
      <c r="P62" s="25">
        <f t="shared" si="4"/>
        <v>28.72</v>
      </c>
      <c r="Q62" s="26">
        <f t="shared" si="5"/>
        <v>74.56</v>
      </c>
      <c r="R62" s="27">
        <v>2</v>
      </c>
      <c r="S62" s="25"/>
    </row>
    <row r="63" ht="21" customHeight="1" spans="1:19">
      <c r="A63" s="19">
        <v>60</v>
      </c>
      <c r="B63" s="28"/>
      <c r="C63" s="30"/>
      <c r="D63" s="30"/>
      <c r="E63" s="30"/>
      <c r="F63" s="30"/>
      <c r="G63" s="30"/>
      <c r="H63" s="25" t="s">
        <v>203</v>
      </c>
      <c r="I63" s="23" t="s">
        <v>26</v>
      </c>
      <c r="J63" s="23" t="s">
        <v>204</v>
      </c>
      <c r="K63" s="23" t="s">
        <v>28</v>
      </c>
      <c r="L63" s="23" t="s">
        <v>205</v>
      </c>
      <c r="M63" s="24">
        <v>70.47</v>
      </c>
      <c r="N63" s="25">
        <f t="shared" si="3"/>
        <v>42.282</v>
      </c>
      <c r="O63" s="25">
        <v>0</v>
      </c>
      <c r="P63" s="25">
        <f t="shared" si="4"/>
        <v>0</v>
      </c>
      <c r="Q63" s="26">
        <f t="shared" si="5"/>
        <v>42.282</v>
      </c>
      <c r="R63" s="25" t="s">
        <v>206</v>
      </c>
      <c r="S63" s="25"/>
    </row>
    <row r="64" ht="28" customHeight="1" spans="1:19">
      <c r="A64" s="19">
        <v>61</v>
      </c>
      <c r="B64" s="28"/>
      <c r="C64" s="21" t="s">
        <v>196</v>
      </c>
      <c r="D64" s="21" t="s">
        <v>207</v>
      </c>
      <c r="E64" s="43" t="s">
        <v>208</v>
      </c>
      <c r="F64" s="21">
        <v>1</v>
      </c>
      <c r="G64" s="21">
        <v>3</v>
      </c>
      <c r="H64" s="22" t="s">
        <v>209</v>
      </c>
      <c r="I64" s="23" t="s">
        <v>34</v>
      </c>
      <c r="J64" s="23" t="s">
        <v>50</v>
      </c>
      <c r="K64" s="23" t="s">
        <v>210</v>
      </c>
      <c r="L64" s="23" t="s">
        <v>211</v>
      </c>
      <c r="M64" s="24">
        <v>77.2</v>
      </c>
      <c r="N64" s="25">
        <f t="shared" si="3"/>
        <v>46.32</v>
      </c>
      <c r="O64" s="25">
        <v>77.4</v>
      </c>
      <c r="P64" s="25">
        <f t="shared" si="4"/>
        <v>30.96</v>
      </c>
      <c r="Q64" s="26">
        <f t="shared" si="5"/>
        <v>77.28</v>
      </c>
      <c r="R64" s="25">
        <v>1</v>
      </c>
      <c r="S64" s="27" t="s">
        <v>30</v>
      </c>
    </row>
    <row r="65" ht="21" customHeight="1" spans="1:19">
      <c r="A65" s="19">
        <v>62</v>
      </c>
      <c r="B65" s="28"/>
      <c r="C65" s="29"/>
      <c r="D65" s="29"/>
      <c r="E65" s="29"/>
      <c r="F65" s="29"/>
      <c r="G65" s="29"/>
      <c r="H65" s="22" t="s">
        <v>212</v>
      </c>
      <c r="I65" s="23" t="s">
        <v>34</v>
      </c>
      <c r="J65" s="23" t="s">
        <v>95</v>
      </c>
      <c r="K65" s="23" t="s">
        <v>28</v>
      </c>
      <c r="L65" s="23" t="s">
        <v>104</v>
      </c>
      <c r="M65" s="24">
        <v>67.3</v>
      </c>
      <c r="N65" s="25">
        <f t="shared" si="3"/>
        <v>40.38</v>
      </c>
      <c r="O65" s="25">
        <v>74.6</v>
      </c>
      <c r="P65" s="25">
        <f t="shared" si="4"/>
        <v>29.84</v>
      </c>
      <c r="Q65" s="26">
        <f t="shared" si="5"/>
        <v>70.22</v>
      </c>
      <c r="R65" s="27">
        <v>2</v>
      </c>
      <c r="S65" s="25"/>
    </row>
    <row r="66" ht="21" customHeight="1" spans="1:19">
      <c r="A66" s="19">
        <v>63</v>
      </c>
      <c r="B66" s="31"/>
      <c r="C66" s="30"/>
      <c r="D66" s="30"/>
      <c r="E66" s="30"/>
      <c r="F66" s="30"/>
      <c r="G66" s="30"/>
      <c r="H66" s="22" t="s">
        <v>213</v>
      </c>
      <c r="I66" s="23" t="s">
        <v>34</v>
      </c>
      <c r="J66" s="23" t="s">
        <v>214</v>
      </c>
      <c r="K66" s="23" t="s">
        <v>28</v>
      </c>
      <c r="L66" s="23" t="s">
        <v>215</v>
      </c>
      <c r="M66" s="24">
        <v>68.53</v>
      </c>
      <c r="N66" s="25">
        <f t="shared" si="3"/>
        <v>41.118</v>
      </c>
      <c r="O66" s="25">
        <v>71.2</v>
      </c>
      <c r="P66" s="25">
        <f t="shared" si="4"/>
        <v>28.48</v>
      </c>
      <c r="Q66" s="26">
        <f t="shared" si="5"/>
        <v>69.598</v>
      </c>
      <c r="R66" s="25">
        <v>3</v>
      </c>
      <c r="S66" s="25"/>
    </row>
    <row r="67" ht="21" customHeight="1" spans="1:19">
      <c r="A67" s="19">
        <v>64</v>
      </c>
      <c r="B67" s="20" t="s">
        <v>216</v>
      </c>
      <c r="C67" s="21" t="s">
        <v>217</v>
      </c>
      <c r="D67" s="21" t="s">
        <v>218</v>
      </c>
      <c r="E67" s="43" t="s">
        <v>219</v>
      </c>
      <c r="F67" s="21">
        <v>1</v>
      </c>
      <c r="G67" s="21">
        <v>2</v>
      </c>
      <c r="H67" s="37" t="s">
        <v>220</v>
      </c>
      <c r="I67" s="23" t="s">
        <v>26</v>
      </c>
      <c r="J67" s="23" t="s">
        <v>221</v>
      </c>
      <c r="K67" s="23" t="s">
        <v>28</v>
      </c>
      <c r="L67" s="23" t="s">
        <v>222</v>
      </c>
      <c r="M67" s="24">
        <v>65.07</v>
      </c>
      <c r="N67" s="25">
        <f t="shared" si="3"/>
        <v>39.042</v>
      </c>
      <c r="O67" s="25">
        <v>76</v>
      </c>
      <c r="P67" s="25">
        <f t="shared" si="4"/>
        <v>30.4</v>
      </c>
      <c r="Q67" s="26">
        <f t="shared" si="5"/>
        <v>69.442</v>
      </c>
      <c r="R67" s="25">
        <v>1</v>
      </c>
      <c r="S67" s="27" t="s">
        <v>30</v>
      </c>
    </row>
    <row r="68" ht="21" customHeight="1" spans="1:19">
      <c r="A68" s="19">
        <v>65</v>
      </c>
      <c r="B68" s="28"/>
      <c r="C68" s="29"/>
      <c r="D68" s="29"/>
      <c r="E68" s="29"/>
      <c r="F68" s="29"/>
      <c r="G68" s="29"/>
      <c r="H68" s="22" t="s">
        <v>223</v>
      </c>
      <c r="I68" s="23" t="s">
        <v>26</v>
      </c>
      <c r="J68" s="23" t="s">
        <v>224</v>
      </c>
      <c r="K68" s="23" t="s">
        <v>225</v>
      </c>
      <c r="L68" s="23" t="s">
        <v>226</v>
      </c>
      <c r="M68" s="24">
        <v>59.27</v>
      </c>
      <c r="N68" s="25">
        <f t="shared" si="3"/>
        <v>35.562</v>
      </c>
      <c r="O68" s="27">
        <v>75.2</v>
      </c>
      <c r="P68" s="25">
        <f t="shared" si="4"/>
        <v>30.08</v>
      </c>
      <c r="Q68" s="26">
        <f t="shared" si="5"/>
        <v>65.642</v>
      </c>
      <c r="R68" s="27">
        <v>2</v>
      </c>
      <c r="S68" s="25"/>
    </row>
    <row r="69" ht="21" customHeight="1" spans="1:19">
      <c r="A69" s="19">
        <v>66</v>
      </c>
      <c r="B69" s="28"/>
      <c r="C69" s="30"/>
      <c r="D69" s="30"/>
      <c r="E69" s="30"/>
      <c r="F69" s="30"/>
      <c r="G69" s="30"/>
      <c r="H69" s="22" t="s">
        <v>227</v>
      </c>
      <c r="I69" s="23" t="s">
        <v>26</v>
      </c>
      <c r="J69" s="23" t="s">
        <v>221</v>
      </c>
      <c r="K69" s="23" t="s">
        <v>28</v>
      </c>
      <c r="L69" s="23" t="s">
        <v>228</v>
      </c>
      <c r="M69" s="24">
        <v>58.97</v>
      </c>
      <c r="N69" s="25">
        <f t="shared" si="3"/>
        <v>35.382</v>
      </c>
      <c r="O69" s="25">
        <v>0</v>
      </c>
      <c r="P69" s="25">
        <f t="shared" si="4"/>
        <v>0</v>
      </c>
      <c r="Q69" s="26">
        <f t="shared" si="5"/>
        <v>35.382</v>
      </c>
      <c r="R69" s="25" t="s">
        <v>206</v>
      </c>
      <c r="S69" s="25"/>
    </row>
    <row r="70" ht="21" customHeight="1" spans="1:19">
      <c r="A70" s="19">
        <v>67</v>
      </c>
      <c r="B70" s="28"/>
      <c r="C70" s="21" t="s">
        <v>229</v>
      </c>
      <c r="D70" s="21" t="s">
        <v>23</v>
      </c>
      <c r="E70" s="43" t="s">
        <v>230</v>
      </c>
      <c r="F70" s="21">
        <v>1</v>
      </c>
      <c r="G70" s="21">
        <v>3</v>
      </c>
      <c r="H70" s="22" t="s">
        <v>231</v>
      </c>
      <c r="I70" s="23" t="s">
        <v>34</v>
      </c>
      <c r="J70" s="23" t="s">
        <v>232</v>
      </c>
      <c r="K70" s="23" t="s">
        <v>28</v>
      </c>
      <c r="L70" s="23" t="s">
        <v>77</v>
      </c>
      <c r="M70" s="24">
        <v>70.8</v>
      </c>
      <c r="N70" s="25">
        <f t="shared" si="3"/>
        <v>42.48</v>
      </c>
      <c r="O70" s="25">
        <v>74.8</v>
      </c>
      <c r="P70" s="25">
        <f t="shared" si="4"/>
        <v>29.92</v>
      </c>
      <c r="Q70" s="26">
        <f t="shared" si="5"/>
        <v>72.4</v>
      </c>
      <c r="R70" s="25">
        <v>1</v>
      </c>
      <c r="S70" s="27" t="s">
        <v>30</v>
      </c>
    </row>
    <row r="71" ht="21" customHeight="1" spans="1:19">
      <c r="A71" s="19">
        <v>68</v>
      </c>
      <c r="B71" s="28"/>
      <c r="C71" s="29"/>
      <c r="D71" s="29"/>
      <c r="E71" s="29"/>
      <c r="F71" s="29"/>
      <c r="G71" s="29"/>
      <c r="H71" s="22" t="s">
        <v>233</v>
      </c>
      <c r="I71" s="23" t="s">
        <v>26</v>
      </c>
      <c r="J71" s="23" t="s">
        <v>232</v>
      </c>
      <c r="K71" s="23" t="s">
        <v>28</v>
      </c>
      <c r="L71" s="23" t="s">
        <v>116</v>
      </c>
      <c r="M71" s="24">
        <v>69.8</v>
      </c>
      <c r="N71" s="25">
        <f t="shared" si="3"/>
        <v>41.88</v>
      </c>
      <c r="O71" s="27">
        <v>75.2</v>
      </c>
      <c r="P71" s="25">
        <f t="shared" si="4"/>
        <v>30.08</v>
      </c>
      <c r="Q71" s="26">
        <f t="shared" si="5"/>
        <v>71.96</v>
      </c>
      <c r="R71" s="27">
        <v>2</v>
      </c>
      <c r="S71" s="25"/>
    </row>
    <row r="72" ht="21" customHeight="1" spans="1:19">
      <c r="A72" s="19">
        <v>69</v>
      </c>
      <c r="B72" s="28"/>
      <c r="C72" s="30"/>
      <c r="D72" s="30"/>
      <c r="E72" s="30"/>
      <c r="F72" s="30"/>
      <c r="G72" s="30"/>
      <c r="H72" s="22" t="s">
        <v>234</v>
      </c>
      <c r="I72" s="23" t="s">
        <v>34</v>
      </c>
      <c r="J72" s="23" t="s">
        <v>235</v>
      </c>
      <c r="K72" s="23" t="s">
        <v>28</v>
      </c>
      <c r="L72" s="23" t="s">
        <v>102</v>
      </c>
      <c r="M72" s="24">
        <v>69.47</v>
      </c>
      <c r="N72" s="25">
        <f t="shared" si="3"/>
        <v>41.682</v>
      </c>
      <c r="O72" s="25">
        <v>75.2</v>
      </c>
      <c r="P72" s="25">
        <f t="shared" si="4"/>
        <v>30.08</v>
      </c>
      <c r="Q72" s="26">
        <f t="shared" si="5"/>
        <v>71.762</v>
      </c>
      <c r="R72" s="25">
        <v>3</v>
      </c>
      <c r="S72" s="25"/>
    </row>
    <row r="73" ht="21" customHeight="1" spans="1:19">
      <c r="A73" s="19">
        <v>70</v>
      </c>
      <c r="B73" s="28"/>
      <c r="C73" s="21" t="s">
        <v>236</v>
      </c>
      <c r="D73" s="21" t="s">
        <v>237</v>
      </c>
      <c r="E73" s="43" t="s">
        <v>238</v>
      </c>
      <c r="F73" s="21">
        <v>1</v>
      </c>
      <c r="G73" s="21">
        <v>3</v>
      </c>
      <c r="H73" s="22" t="s">
        <v>239</v>
      </c>
      <c r="I73" s="23" t="s">
        <v>34</v>
      </c>
      <c r="J73" s="23" t="s">
        <v>240</v>
      </c>
      <c r="K73" s="23" t="s">
        <v>28</v>
      </c>
      <c r="L73" s="23" t="s">
        <v>241</v>
      </c>
      <c r="M73" s="24">
        <v>69.47</v>
      </c>
      <c r="N73" s="25">
        <f t="shared" si="3"/>
        <v>41.682</v>
      </c>
      <c r="O73" s="25">
        <v>73.4</v>
      </c>
      <c r="P73" s="25">
        <f t="shared" si="4"/>
        <v>29.36</v>
      </c>
      <c r="Q73" s="26">
        <f t="shared" si="5"/>
        <v>71.042</v>
      </c>
      <c r="R73" s="25">
        <v>1</v>
      </c>
      <c r="S73" s="27" t="s">
        <v>30</v>
      </c>
    </row>
    <row r="74" ht="20" customHeight="1" spans="1:19">
      <c r="A74" s="19">
        <v>71</v>
      </c>
      <c r="B74" s="28"/>
      <c r="C74" s="29"/>
      <c r="D74" s="29"/>
      <c r="E74" s="29"/>
      <c r="F74" s="29"/>
      <c r="G74" s="29"/>
      <c r="H74" s="22" t="s">
        <v>242</v>
      </c>
      <c r="I74" s="23" t="s">
        <v>34</v>
      </c>
      <c r="J74" s="23" t="s">
        <v>240</v>
      </c>
      <c r="K74" s="23" t="s">
        <v>28</v>
      </c>
      <c r="L74" s="23" t="s">
        <v>36</v>
      </c>
      <c r="M74" s="24">
        <v>63.8</v>
      </c>
      <c r="N74" s="25">
        <f t="shared" si="3"/>
        <v>38.28</v>
      </c>
      <c r="O74" s="25">
        <v>75</v>
      </c>
      <c r="P74" s="25">
        <f t="shared" si="4"/>
        <v>30</v>
      </c>
      <c r="Q74" s="26">
        <f t="shared" si="5"/>
        <v>68.28</v>
      </c>
      <c r="R74" s="27">
        <v>2</v>
      </c>
      <c r="S74" s="25"/>
    </row>
    <row r="75" ht="20" customHeight="1" spans="1:19">
      <c r="A75" s="19">
        <v>72</v>
      </c>
      <c r="B75" s="31"/>
      <c r="C75" s="30"/>
      <c r="D75" s="30"/>
      <c r="E75" s="30"/>
      <c r="F75" s="30"/>
      <c r="G75" s="30"/>
      <c r="H75" s="25" t="s">
        <v>243</v>
      </c>
      <c r="I75" s="23" t="s">
        <v>34</v>
      </c>
      <c r="J75" s="23" t="s">
        <v>122</v>
      </c>
      <c r="K75" s="23" t="s">
        <v>28</v>
      </c>
      <c r="L75" s="23" t="s">
        <v>158</v>
      </c>
      <c r="M75" s="24">
        <v>53.6</v>
      </c>
      <c r="N75" s="25">
        <f t="shared" si="3"/>
        <v>32.16</v>
      </c>
      <c r="O75" s="25">
        <v>73.2</v>
      </c>
      <c r="P75" s="25">
        <f t="shared" si="4"/>
        <v>29.28</v>
      </c>
      <c r="Q75" s="26">
        <f t="shared" si="5"/>
        <v>61.44</v>
      </c>
      <c r="R75" s="25">
        <v>3</v>
      </c>
      <c r="S75" s="25"/>
    </row>
    <row r="76" ht="21" customHeight="1" spans="1:19">
      <c r="A76" s="19">
        <v>73</v>
      </c>
      <c r="B76" s="20" t="s">
        <v>244</v>
      </c>
      <c r="C76" s="21" t="s">
        <v>245</v>
      </c>
      <c r="D76" s="21" t="s">
        <v>151</v>
      </c>
      <c r="E76" s="43" t="s">
        <v>246</v>
      </c>
      <c r="F76" s="21">
        <v>1</v>
      </c>
      <c r="G76" s="21">
        <v>3</v>
      </c>
      <c r="H76" s="22" t="s">
        <v>247</v>
      </c>
      <c r="I76" s="23" t="s">
        <v>26</v>
      </c>
      <c r="J76" s="23" t="s">
        <v>144</v>
      </c>
      <c r="K76" s="23" t="s">
        <v>28</v>
      </c>
      <c r="L76" s="23" t="s">
        <v>29</v>
      </c>
      <c r="M76" s="24">
        <v>69.07</v>
      </c>
      <c r="N76" s="25">
        <f t="shared" si="3"/>
        <v>41.442</v>
      </c>
      <c r="O76" s="25">
        <v>80.32</v>
      </c>
      <c r="P76" s="25">
        <f t="shared" si="4"/>
        <v>32.128</v>
      </c>
      <c r="Q76" s="26">
        <f t="shared" si="5"/>
        <v>73.57</v>
      </c>
      <c r="R76" s="25">
        <v>1</v>
      </c>
      <c r="S76" s="27" t="s">
        <v>30</v>
      </c>
    </row>
    <row r="77" ht="21" customHeight="1" spans="1:19">
      <c r="A77" s="19">
        <v>74</v>
      </c>
      <c r="B77" s="28"/>
      <c r="C77" s="29"/>
      <c r="D77" s="29"/>
      <c r="E77" s="29"/>
      <c r="F77" s="29"/>
      <c r="G77" s="29"/>
      <c r="H77" s="22" t="s">
        <v>248</v>
      </c>
      <c r="I77" s="23" t="s">
        <v>26</v>
      </c>
      <c r="J77" s="23" t="s">
        <v>249</v>
      </c>
      <c r="K77" s="23" t="s">
        <v>28</v>
      </c>
      <c r="L77" s="23" t="s">
        <v>29</v>
      </c>
      <c r="M77" s="24">
        <v>67.83</v>
      </c>
      <c r="N77" s="25">
        <f t="shared" si="3"/>
        <v>40.698</v>
      </c>
      <c r="O77" s="25">
        <v>77.06</v>
      </c>
      <c r="P77" s="25">
        <f t="shared" si="4"/>
        <v>30.824</v>
      </c>
      <c r="Q77" s="26">
        <f t="shared" si="5"/>
        <v>71.522</v>
      </c>
      <c r="R77" s="25">
        <v>2</v>
      </c>
      <c r="S77" s="25"/>
    </row>
    <row r="78" ht="21" customHeight="1" spans="1:19">
      <c r="A78" s="19">
        <v>75</v>
      </c>
      <c r="B78" s="31"/>
      <c r="C78" s="30"/>
      <c r="D78" s="30"/>
      <c r="E78" s="30"/>
      <c r="F78" s="30"/>
      <c r="G78" s="30"/>
      <c r="H78" s="22" t="s">
        <v>250</v>
      </c>
      <c r="I78" s="23" t="s">
        <v>34</v>
      </c>
      <c r="J78" s="23" t="s">
        <v>144</v>
      </c>
      <c r="K78" s="23" t="s">
        <v>28</v>
      </c>
      <c r="L78" s="23" t="s">
        <v>29</v>
      </c>
      <c r="M78" s="24">
        <v>64.63</v>
      </c>
      <c r="N78" s="25">
        <f t="shared" si="3"/>
        <v>38.778</v>
      </c>
      <c r="O78" s="25">
        <v>72.52</v>
      </c>
      <c r="P78" s="25">
        <f t="shared" si="4"/>
        <v>29.008</v>
      </c>
      <c r="Q78" s="26">
        <f t="shared" si="5"/>
        <v>67.786</v>
      </c>
      <c r="R78" s="25">
        <v>3</v>
      </c>
      <c r="S78" s="25"/>
    </row>
    <row r="79" ht="27" customHeight="1" spans="1:19">
      <c r="A79" s="19">
        <v>76</v>
      </c>
      <c r="B79" s="20" t="s">
        <v>251</v>
      </c>
      <c r="C79" s="21" t="s">
        <v>252</v>
      </c>
      <c r="D79" s="21" t="s">
        <v>253</v>
      </c>
      <c r="E79" s="43" t="s">
        <v>254</v>
      </c>
      <c r="F79" s="21">
        <v>1</v>
      </c>
      <c r="G79" s="21">
        <v>3</v>
      </c>
      <c r="H79" s="22" t="s">
        <v>255</v>
      </c>
      <c r="I79" s="23" t="s">
        <v>34</v>
      </c>
      <c r="J79" s="23" t="s">
        <v>192</v>
      </c>
      <c r="K79" s="23" t="s">
        <v>28</v>
      </c>
      <c r="L79" s="23" t="s">
        <v>256</v>
      </c>
      <c r="M79" s="24">
        <v>70.7</v>
      </c>
      <c r="N79" s="25">
        <f t="shared" ref="N79:N96" si="6">M79*0.6</f>
        <v>42.42</v>
      </c>
      <c r="O79" s="25">
        <v>79.08</v>
      </c>
      <c r="P79" s="25">
        <f t="shared" ref="P79:P96" si="7">O79*0.4</f>
        <v>31.632</v>
      </c>
      <c r="Q79" s="26">
        <f t="shared" ref="Q79:Q96" si="8">N79+P79</f>
        <v>74.052</v>
      </c>
      <c r="R79" s="25">
        <v>1</v>
      </c>
      <c r="S79" s="27" t="s">
        <v>30</v>
      </c>
    </row>
    <row r="80" ht="27" customHeight="1" spans="1:19">
      <c r="A80" s="19">
        <v>77</v>
      </c>
      <c r="B80" s="28"/>
      <c r="C80" s="29"/>
      <c r="D80" s="29"/>
      <c r="E80" s="29"/>
      <c r="F80" s="29"/>
      <c r="G80" s="29"/>
      <c r="H80" s="22" t="s">
        <v>257</v>
      </c>
      <c r="I80" s="23" t="s">
        <v>26</v>
      </c>
      <c r="J80" s="23" t="s">
        <v>192</v>
      </c>
      <c r="K80" s="23" t="s">
        <v>28</v>
      </c>
      <c r="L80" s="23" t="s">
        <v>258</v>
      </c>
      <c r="M80" s="24">
        <v>67.77</v>
      </c>
      <c r="N80" s="25">
        <f t="shared" si="6"/>
        <v>40.662</v>
      </c>
      <c r="O80" s="25">
        <v>75.24</v>
      </c>
      <c r="P80" s="25">
        <f t="shared" si="7"/>
        <v>30.096</v>
      </c>
      <c r="Q80" s="26">
        <f t="shared" si="8"/>
        <v>70.758</v>
      </c>
      <c r="R80" s="25">
        <v>2</v>
      </c>
      <c r="S80" s="25"/>
    </row>
    <row r="81" ht="27" customHeight="1" spans="1:19">
      <c r="A81" s="19">
        <v>78</v>
      </c>
      <c r="B81" s="28"/>
      <c r="C81" s="30"/>
      <c r="D81" s="30"/>
      <c r="E81" s="30"/>
      <c r="F81" s="30"/>
      <c r="G81" s="30"/>
      <c r="H81" s="22" t="s">
        <v>259</v>
      </c>
      <c r="I81" s="23" t="s">
        <v>26</v>
      </c>
      <c r="J81" s="23" t="s">
        <v>192</v>
      </c>
      <c r="K81" s="23" t="s">
        <v>28</v>
      </c>
      <c r="L81" s="23" t="s">
        <v>260</v>
      </c>
      <c r="M81" s="24">
        <v>67.27</v>
      </c>
      <c r="N81" s="25">
        <f t="shared" si="6"/>
        <v>40.362</v>
      </c>
      <c r="O81" s="25">
        <v>74.12</v>
      </c>
      <c r="P81" s="25">
        <f t="shared" si="7"/>
        <v>29.648</v>
      </c>
      <c r="Q81" s="26">
        <f t="shared" si="8"/>
        <v>70.01</v>
      </c>
      <c r="R81" s="25">
        <v>3</v>
      </c>
      <c r="S81" s="25"/>
    </row>
    <row r="82" ht="29" customHeight="1" spans="1:19">
      <c r="A82" s="19">
        <v>79</v>
      </c>
      <c r="B82" s="28"/>
      <c r="C82" s="21" t="s">
        <v>252</v>
      </c>
      <c r="D82" s="21" t="s">
        <v>261</v>
      </c>
      <c r="E82" s="43" t="s">
        <v>262</v>
      </c>
      <c r="F82" s="21">
        <v>1</v>
      </c>
      <c r="G82" s="21">
        <v>2</v>
      </c>
      <c r="H82" s="25" t="s">
        <v>263</v>
      </c>
      <c r="I82" s="23" t="s">
        <v>34</v>
      </c>
      <c r="J82" s="23" t="s">
        <v>264</v>
      </c>
      <c r="K82" s="23" t="s">
        <v>28</v>
      </c>
      <c r="L82" s="23" t="s">
        <v>45</v>
      </c>
      <c r="M82" s="24">
        <v>75.37</v>
      </c>
      <c r="N82" s="25">
        <f t="shared" si="6"/>
        <v>45.222</v>
      </c>
      <c r="O82" s="25">
        <v>77.84</v>
      </c>
      <c r="P82" s="25">
        <f t="shared" si="7"/>
        <v>31.136</v>
      </c>
      <c r="Q82" s="26">
        <f t="shared" si="8"/>
        <v>76.358</v>
      </c>
      <c r="R82" s="25">
        <v>1</v>
      </c>
      <c r="S82" s="27" t="s">
        <v>30</v>
      </c>
    </row>
    <row r="83" ht="29" customHeight="1" spans="1:19">
      <c r="A83" s="19">
        <v>80</v>
      </c>
      <c r="B83" s="28"/>
      <c r="C83" s="29"/>
      <c r="D83" s="29"/>
      <c r="E83" s="29"/>
      <c r="F83" s="29"/>
      <c r="G83" s="29"/>
      <c r="H83" s="22" t="s">
        <v>265</v>
      </c>
      <c r="I83" s="23" t="s">
        <v>26</v>
      </c>
      <c r="J83" s="23" t="s">
        <v>266</v>
      </c>
      <c r="K83" s="23" t="s">
        <v>28</v>
      </c>
      <c r="L83" s="23" t="s">
        <v>43</v>
      </c>
      <c r="M83" s="24">
        <v>70.47</v>
      </c>
      <c r="N83" s="25">
        <f t="shared" si="6"/>
        <v>42.282</v>
      </c>
      <c r="O83" s="25">
        <v>76.26</v>
      </c>
      <c r="P83" s="25">
        <f t="shared" si="7"/>
        <v>30.504</v>
      </c>
      <c r="Q83" s="26">
        <f t="shared" si="8"/>
        <v>72.786</v>
      </c>
      <c r="R83" s="25">
        <v>2</v>
      </c>
      <c r="S83" s="25"/>
    </row>
    <row r="84" ht="29" customHeight="1" spans="1:19">
      <c r="A84" s="19">
        <v>81</v>
      </c>
      <c r="B84" s="28"/>
      <c r="C84" s="30"/>
      <c r="D84" s="30"/>
      <c r="E84" s="30"/>
      <c r="F84" s="30"/>
      <c r="G84" s="30"/>
      <c r="H84" s="22" t="s">
        <v>267</v>
      </c>
      <c r="I84" s="23" t="s">
        <v>26</v>
      </c>
      <c r="J84" s="23" t="s">
        <v>266</v>
      </c>
      <c r="K84" s="23" t="s">
        <v>28</v>
      </c>
      <c r="L84" s="23" t="s">
        <v>268</v>
      </c>
      <c r="M84" s="24">
        <v>71.27</v>
      </c>
      <c r="N84" s="25">
        <f t="shared" si="6"/>
        <v>42.762</v>
      </c>
      <c r="O84" s="25">
        <v>0</v>
      </c>
      <c r="P84" s="25">
        <f t="shared" si="7"/>
        <v>0</v>
      </c>
      <c r="Q84" s="26">
        <f t="shared" si="8"/>
        <v>42.762</v>
      </c>
      <c r="R84" s="25" t="s">
        <v>206</v>
      </c>
      <c r="S84" s="25"/>
    </row>
    <row r="85" ht="29" customHeight="1" spans="1:19">
      <c r="A85" s="19">
        <v>82</v>
      </c>
      <c r="B85" s="28"/>
      <c r="C85" s="21" t="s">
        <v>252</v>
      </c>
      <c r="D85" s="21" t="s">
        <v>269</v>
      </c>
      <c r="E85" s="43" t="s">
        <v>270</v>
      </c>
      <c r="F85" s="21">
        <v>1</v>
      </c>
      <c r="G85" s="21">
        <v>3</v>
      </c>
      <c r="H85" s="22" t="s">
        <v>271</v>
      </c>
      <c r="I85" s="23" t="s">
        <v>26</v>
      </c>
      <c r="J85" s="23" t="s">
        <v>272</v>
      </c>
      <c r="K85" s="23" t="s">
        <v>28</v>
      </c>
      <c r="L85" s="23" t="s">
        <v>43</v>
      </c>
      <c r="M85" s="24">
        <v>71.43</v>
      </c>
      <c r="N85" s="25">
        <f t="shared" si="6"/>
        <v>42.858</v>
      </c>
      <c r="O85" s="25">
        <v>80.24</v>
      </c>
      <c r="P85" s="25">
        <f t="shared" si="7"/>
        <v>32.096</v>
      </c>
      <c r="Q85" s="26">
        <f t="shared" si="8"/>
        <v>74.954</v>
      </c>
      <c r="R85" s="25">
        <v>1</v>
      </c>
      <c r="S85" s="27" t="s">
        <v>30</v>
      </c>
    </row>
    <row r="86" ht="29" customHeight="1" spans="1:19">
      <c r="A86" s="19">
        <v>83</v>
      </c>
      <c r="B86" s="28"/>
      <c r="C86" s="29"/>
      <c r="D86" s="29"/>
      <c r="E86" s="29"/>
      <c r="F86" s="29"/>
      <c r="G86" s="29"/>
      <c r="H86" s="22" t="s">
        <v>273</v>
      </c>
      <c r="I86" s="23" t="s">
        <v>26</v>
      </c>
      <c r="J86" s="23" t="s">
        <v>272</v>
      </c>
      <c r="K86" s="23" t="s">
        <v>28</v>
      </c>
      <c r="L86" s="23" t="s">
        <v>43</v>
      </c>
      <c r="M86" s="24">
        <v>69.77</v>
      </c>
      <c r="N86" s="25">
        <f t="shared" si="6"/>
        <v>41.862</v>
      </c>
      <c r="O86" s="25">
        <v>74.04</v>
      </c>
      <c r="P86" s="25">
        <f t="shared" si="7"/>
        <v>29.616</v>
      </c>
      <c r="Q86" s="26">
        <f t="shared" si="8"/>
        <v>71.478</v>
      </c>
      <c r="R86" s="25">
        <v>2</v>
      </c>
      <c r="S86" s="25"/>
    </row>
    <row r="87" ht="29" customHeight="1" spans="1:19">
      <c r="A87" s="19">
        <v>84</v>
      </c>
      <c r="B87" s="28"/>
      <c r="C87" s="30"/>
      <c r="D87" s="30"/>
      <c r="E87" s="30"/>
      <c r="F87" s="30"/>
      <c r="G87" s="30"/>
      <c r="H87" s="22" t="s">
        <v>274</v>
      </c>
      <c r="I87" s="23" t="s">
        <v>34</v>
      </c>
      <c r="J87" s="23" t="s">
        <v>272</v>
      </c>
      <c r="K87" s="23" t="s">
        <v>28</v>
      </c>
      <c r="L87" s="23" t="s">
        <v>43</v>
      </c>
      <c r="M87" s="24">
        <v>67.27</v>
      </c>
      <c r="N87" s="25">
        <f t="shared" si="6"/>
        <v>40.362</v>
      </c>
      <c r="O87" s="25">
        <v>75.58</v>
      </c>
      <c r="P87" s="25">
        <f t="shared" si="7"/>
        <v>30.232</v>
      </c>
      <c r="Q87" s="26">
        <f t="shared" si="8"/>
        <v>70.594</v>
      </c>
      <c r="R87" s="25">
        <v>3</v>
      </c>
      <c r="S87" s="25"/>
    </row>
    <row r="88" ht="29" customHeight="1" spans="1:19">
      <c r="A88" s="19">
        <v>85</v>
      </c>
      <c r="B88" s="28"/>
      <c r="C88" s="21" t="s">
        <v>252</v>
      </c>
      <c r="D88" s="21" t="s">
        <v>275</v>
      </c>
      <c r="E88" s="43" t="s">
        <v>276</v>
      </c>
      <c r="F88" s="21">
        <v>1</v>
      </c>
      <c r="G88" s="21">
        <v>3</v>
      </c>
      <c r="H88" s="22" t="s">
        <v>277</v>
      </c>
      <c r="I88" s="23" t="s">
        <v>34</v>
      </c>
      <c r="J88" s="23" t="s">
        <v>278</v>
      </c>
      <c r="K88" s="23" t="s">
        <v>28</v>
      </c>
      <c r="L88" s="23" t="s">
        <v>130</v>
      </c>
      <c r="M88" s="24">
        <v>64.8</v>
      </c>
      <c r="N88" s="25">
        <f t="shared" si="6"/>
        <v>38.88</v>
      </c>
      <c r="O88" s="25">
        <v>78.84</v>
      </c>
      <c r="P88" s="25">
        <f t="shared" si="7"/>
        <v>31.536</v>
      </c>
      <c r="Q88" s="26">
        <f t="shared" si="8"/>
        <v>70.416</v>
      </c>
      <c r="R88" s="25">
        <v>1</v>
      </c>
      <c r="S88" s="27" t="s">
        <v>30</v>
      </c>
    </row>
    <row r="89" ht="29" customHeight="1" spans="1:19">
      <c r="A89" s="19">
        <v>86</v>
      </c>
      <c r="B89" s="28"/>
      <c r="C89" s="29"/>
      <c r="D89" s="29"/>
      <c r="E89" s="29"/>
      <c r="F89" s="29"/>
      <c r="G89" s="29"/>
      <c r="H89" s="22" t="s">
        <v>279</v>
      </c>
      <c r="I89" s="23" t="s">
        <v>34</v>
      </c>
      <c r="J89" s="23" t="s">
        <v>278</v>
      </c>
      <c r="K89" s="23" t="s">
        <v>28</v>
      </c>
      <c r="L89" s="23" t="s">
        <v>43</v>
      </c>
      <c r="M89" s="24">
        <v>64.5</v>
      </c>
      <c r="N89" s="25">
        <f t="shared" si="6"/>
        <v>38.7</v>
      </c>
      <c r="O89" s="25">
        <v>77.2</v>
      </c>
      <c r="P89" s="25">
        <f t="shared" si="7"/>
        <v>30.88</v>
      </c>
      <c r="Q89" s="26">
        <f t="shared" si="8"/>
        <v>69.58</v>
      </c>
      <c r="R89" s="25">
        <v>2</v>
      </c>
      <c r="S89" s="25"/>
    </row>
    <row r="90" ht="29" customHeight="1" spans="1:19">
      <c r="A90" s="19">
        <v>87</v>
      </c>
      <c r="B90" s="31"/>
      <c r="C90" s="30"/>
      <c r="D90" s="30"/>
      <c r="E90" s="30"/>
      <c r="F90" s="30"/>
      <c r="G90" s="30"/>
      <c r="H90" s="22" t="s">
        <v>280</v>
      </c>
      <c r="I90" s="23" t="s">
        <v>34</v>
      </c>
      <c r="J90" s="23" t="s">
        <v>278</v>
      </c>
      <c r="K90" s="23" t="s">
        <v>28</v>
      </c>
      <c r="L90" s="23" t="s">
        <v>281</v>
      </c>
      <c r="M90" s="24">
        <v>59.93</v>
      </c>
      <c r="N90" s="25">
        <f t="shared" si="6"/>
        <v>35.958</v>
      </c>
      <c r="O90" s="25">
        <v>75.08</v>
      </c>
      <c r="P90" s="25">
        <f t="shared" si="7"/>
        <v>30.032</v>
      </c>
      <c r="Q90" s="26">
        <f t="shared" si="8"/>
        <v>65.99</v>
      </c>
      <c r="R90" s="25">
        <v>3</v>
      </c>
      <c r="S90" s="25"/>
    </row>
    <row r="91" ht="29" customHeight="1" spans="1:19">
      <c r="A91" s="19">
        <v>88</v>
      </c>
      <c r="B91" s="20" t="s">
        <v>282</v>
      </c>
      <c r="C91" s="21" t="s">
        <v>283</v>
      </c>
      <c r="D91" s="21" t="s">
        <v>284</v>
      </c>
      <c r="E91" s="43" t="s">
        <v>285</v>
      </c>
      <c r="F91" s="21">
        <v>1</v>
      </c>
      <c r="G91" s="21">
        <v>2</v>
      </c>
      <c r="H91" s="22" t="s">
        <v>286</v>
      </c>
      <c r="I91" s="23" t="s">
        <v>26</v>
      </c>
      <c r="J91" s="23" t="s">
        <v>287</v>
      </c>
      <c r="K91" s="23" t="s">
        <v>28</v>
      </c>
      <c r="L91" s="23" t="s">
        <v>288</v>
      </c>
      <c r="M91" s="24">
        <v>72</v>
      </c>
      <c r="N91" s="25">
        <f t="shared" si="6"/>
        <v>43.2</v>
      </c>
      <c r="O91" s="25">
        <v>78.82</v>
      </c>
      <c r="P91" s="25">
        <f t="shared" si="7"/>
        <v>31.528</v>
      </c>
      <c r="Q91" s="26">
        <f t="shared" si="8"/>
        <v>74.728</v>
      </c>
      <c r="R91" s="25">
        <v>1</v>
      </c>
      <c r="S91" s="27" t="s">
        <v>30</v>
      </c>
    </row>
    <row r="92" ht="29" customHeight="1" spans="1:19">
      <c r="A92" s="19">
        <v>89</v>
      </c>
      <c r="B92" s="28"/>
      <c r="C92" s="29"/>
      <c r="D92" s="29"/>
      <c r="E92" s="29"/>
      <c r="F92" s="29"/>
      <c r="G92" s="29"/>
      <c r="H92" s="25" t="s">
        <v>289</v>
      </c>
      <c r="I92" s="23" t="s">
        <v>26</v>
      </c>
      <c r="J92" s="23" t="s">
        <v>115</v>
      </c>
      <c r="K92" s="23" t="s">
        <v>28</v>
      </c>
      <c r="L92" s="23" t="s">
        <v>93</v>
      </c>
      <c r="M92" s="24">
        <v>61.2</v>
      </c>
      <c r="N92" s="25">
        <f t="shared" si="6"/>
        <v>36.72</v>
      </c>
      <c r="O92" s="25">
        <v>76.52</v>
      </c>
      <c r="P92" s="25">
        <f t="shared" si="7"/>
        <v>30.608</v>
      </c>
      <c r="Q92" s="26">
        <f t="shared" si="8"/>
        <v>67.328</v>
      </c>
      <c r="R92" s="25">
        <v>2</v>
      </c>
      <c r="S92" s="25"/>
    </row>
    <row r="93" ht="29" customHeight="1" spans="1:19">
      <c r="A93" s="19">
        <v>90</v>
      </c>
      <c r="B93" s="31"/>
      <c r="C93" s="30"/>
      <c r="D93" s="30"/>
      <c r="E93" s="30"/>
      <c r="F93" s="30"/>
      <c r="G93" s="30"/>
      <c r="H93" s="22" t="s">
        <v>290</v>
      </c>
      <c r="I93" s="23" t="s">
        <v>34</v>
      </c>
      <c r="J93" s="23" t="s">
        <v>115</v>
      </c>
      <c r="K93" s="23" t="s">
        <v>28</v>
      </c>
      <c r="L93" s="23" t="s">
        <v>291</v>
      </c>
      <c r="M93" s="24">
        <v>62.03</v>
      </c>
      <c r="N93" s="25">
        <f t="shared" si="6"/>
        <v>37.218</v>
      </c>
      <c r="O93" s="25">
        <v>0</v>
      </c>
      <c r="P93" s="25">
        <f t="shared" si="7"/>
        <v>0</v>
      </c>
      <c r="Q93" s="26">
        <f t="shared" si="8"/>
        <v>37.218</v>
      </c>
      <c r="R93" s="25" t="s">
        <v>206</v>
      </c>
      <c r="S93" s="25"/>
    </row>
    <row r="94" ht="29" customHeight="1" spans="1:19">
      <c r="A94" s="19">
        <v>91</v>
      </c>
      <c r="B94" s="20" t="s">
        <v>292</v>
      </c>
      <c r="C94" s="21" t="s">
        <v>293</v>
      </c>
      <c r="D94" s="21" t="s">
        <v>294</v>
      </c>
      <c r="E94" s="43" t="s">
        <v>295</v>
      </c>
      <c r="F94" s="21">
        <v>1</v>
      </c>
      <c r="G94" s="21">
        <v>3</v>
      </c>
      <c r="H94" s="22" t="s">
        <v>296</v>
      </c>
      <c r="I94" s="23" t="s">
        <v>34</v>
      </c>
      <c r="J94" s="23" t="s">
        <v>297</v>
      </c>
      <c r="K94" s="23" t="s">
        <v>28</v>
      </c>
      <c r="L94" s="23" t="s">
        <v>298</v>
      </c>
      <c r="M94" s="24">
        <v>68.71</v>
      </c>
      <c r="N94" s="25">
        <f t="shared" si="6"/>
        <v>41.226</v>
      </c>
      <c r="O94" s="25">
        <v>78.08</v>
      </c>
      <c r="P94" s="25">
        <f t="shared" si="7"/>
        <v>31.232</v>
      </c>
      <c r="Q94" s="26">
        <f t="shared" si="8"/>
        <v>72.458</v>
      </c>
      <c r="R94" s="25">
        <v>1</v>
      </c>
      <c r="S94" s="27" t="s">
        <v>30</v>
      </c>
    </row>
    <row r="95" ht="29" customHeight="1" spans="1:19">
      <c r="A95" s="19">
        <v>92</v>
      </c>
      <c r="B95" s="28"/>
      <c r="C95" s="29"/>
      <c r="D95" s="29"/>
      <c r="E95" s="29"/>
      <c r="F95" s="29"/>
      <c r="G95" s="29"/>
      <c r="H95" s="22" t="s">
        <v>299</v>
      </c>
      <c r="I95" s="23" t="s">
        <v>34</v>
      </c>
      <c r="J95" s="23" t="s">
        <v>297</v>
      </c>
      <c r="K95" s="23" t="s">
        <v>28</v>
      </c>
      <c r="L95" s="23" t="s">
        <v>300</v>
      </c>
      <c r="M95" s="24">
        <v>63.08</v>
      </c>
      <c r="N95" s="25">
        <f t="shared" si="6"/>
        <v>37.848</v>
      </c>
      <c r="O95" s="25">
        <v>81.68</v>
      </c>
      <c r="P95" s="25">
        <f t="shared" si="7"/>
        <v>32.672</v>
      </c>
      <c r="Q95" s="26">
        <f t="shared" si="8"/>
        <v>70.52</v>
      </c>
      <c r="R95" s="25">
        <v>2</v>
      </c>
      <c r="S95" s="25"/>
    </row>
    <row r="96" ht="29" customHeight="1" spans="1:19">
      <c r="A96" s="19">
        <v>93</v>
      </c>
      <c r="B96" s="31"/>
      <c r="C96" s="30"/>
      <c r="D96" s="30"/>
      <c r="E96" s="30"/>
      <c r="F96" s="30"/>
      <c r="G96" s="30"/>
      <c r="H96" s="22" t="s">
        <v>301</v>
      </c>
      <c r="I96" s="23" t="s">
        <v>34</v>
      </c>
      <c r="J96" s="23" t="s">
        <v>297</v>
      </c>
      <c r="K96" s="23" t="s">
        <v>28</v>
      </c>
      <c r="L96" s="23" t="s">
        <v>302</v>
      </c>
      <c r="M96" s="24">
        <v>60.7</v>
      </c>
      <c r="N96" s="25">
        <f t="shared" si="6"/>
        <v>36.42</v>
      </c>
      <c r="O96" s="25">
        <v>66.64</v>
      </c>
      <c r="P96" s="25">
        <f t="shared" si="7"/>
        <v>26.656</v>
      </c>
      <c r="Q96" s="26">
        <f t="shared" si="8"/>
        <v>63.076</v>
      </c>
      <c r="R96" s="25">
        <v>3</v>
      </c>
      <c r="S96" s="25"/>
    </row>
    <row r="97" customHeight="1" spans="2:17">
      <c r="L97" s="38"/>
    </row>
    <row r="98" customHeight="1" spans="2:17">
      <c r="B98" s="39"/>
      <c r="C98" s="40"/>
      <c r="D98" s="40"/>
      <c r="E98" s="41"/>
      <c r="F98" s="41"/>
      <c r="G98" s="41"/>
      <c r="H98" s="40"/>
      <c r="I98" s="40"/>
      <c r="J98" s="39"/>
    </row>
    <row r="99" customHeight="1" spans="2:17">
      <c r="B99" s="39"/>
      <c r="C99" s="40"/>
      <c r="D99" s="40"/>
      <c r="E99" s="41"/>
      <c r="F99" s="41"/>
      <c r="G99" s="41"/>
      <c r="H99" s="40"/>
      <c r="I99" s="40"/>
      <c r="J99" s="40"/>
      <c r="L99" s="38"/>
      <c r="Q99" s="42"/>
    </row>
    <row r="100" customHeight="1" spans="2:17">
      <c r="B100" s="39"/>
      <c r="C100" s="40"/>
      <c r="D100" s="40"/>
      <c r="E100" s="41"/>
      <c r="F100" s="41"/>
      <c r="G100" s="41"/>
      <c r="H100" s="40"/>
      <c r="I100" s="40"/>
      <c r="J100" s="39"/>
    </row>
  </sheetData>
  <sortState ref="H46:Q51">
    <sortCondition ref="Q46" descending="1"/>
  </sortState>
  <mergeCells count="174">
    <mergeCell ref="A1:S1"/>
    <mergeCell ref="H2:S2"/>
    <mergeCell ref="A2:A3"/>
    <mergeCell ref="B2:B3"/>
    <mergeCell ref="B4:B9"/>
    <mergeCell ref="B10:B12"/>
    <mergeCell ref="B13:B15"/>
    <mergeCell ref="B16:B18"/>
    <mergeCell ref="B19:B27"/>
    <mergeCell ref="B28:B39"/>
    <mergeCell ref="B40:B42"/>
    <mergeCell ref="B43:B51"/>
    <mergeCell ref="B52:B60"/>
    <mergeCell ref="B61:B66"/>
    <mergeCell ref="B67:B75"/>
    <mergeCell ref="B76:B78"/>
    <mergeCell ref="B79:B90"/>
    <mergeCell ref="B91:B93"/>
    <mergeCell ref="B94:B96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4"/>
    <mergeCell ref="C46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4"/>
    <mergeCell ref="D46:D51"/>
    <mergeCell ref="D52:D54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3"/>
    <mergeCell ref="D94:D96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4"/>
    <mergeCell ref="E46:E51"/>
    <mergeCell ref="E52:E54"/>
    <mergeCell ref="E55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E94:E96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4"/>
    <mergeCell ref="F46:F51"/>
    <mergeCell ref="F52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G2:G3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4"/>
    <mergeCell ref="G46:G51"/>
    <mergeCell ref="G52:G54"/>
    <mergeCell ref="G55:G57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96"/>
  </mergeCells>
  <pageMargins left="0.314583333333333" right="0.156944444444444" top="0.629861111111111" bottom="0.944444444444444" header="0.354166666666667" footer="0.156944444444444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[爱心]</cp:lastModifiedBy>
  <dcterms:created xsi:type="dcterms:W3CDTF">2025-12-05T00:44:00Z</dcterms:created>
  <dcterms:modified xsi:type="dcterms:W3CDTF">2026-06-13T08:07:52Z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5EC26025D9AE44178955ACC68040E6EE_13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