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1" hidden="1">Sheet2!$J$1:$J$16</definedName>
    <definedName name="_xlnm._FilterDatabase" localSheetId="0" hidden="1">Sheet1!$B$3:$M$112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<sst xmlns="http://schemas.openxmlformats.org/spreadsheetml/2006/main" count="894" uniqueCount="540">
  <si>
    <t>铁力市2023年下半年事业单位公开招聘拟进入考察环节人员名单公示</t>
  </si>
  <si>
    <t xml:space="preserve">    根据相关规定，现将成绩予以公示，公示时间为3个工作日，从2023年11月18日至2023年11月22日，公示期间设立监督举报电话：0458-2291221，如有异议，可在公示期内反映，反映情况和问题必须实事求是，署真实姓名、工作单位和联系方式，对线索不清的匿名信和匿名电话，不予受理。</t>
  </si>
  <si>
    <t>招聘
单位</t>
  </si>
  <si>
    <t>招聘
岗位</t>
  </si>
  <si>
    <t>招聘
人数</t>
  </si>
  <si>
    <t>准考证号</t>
  </si>
  <si>
    <t>姓名</t>
  </si>
  <si>
    <t>笔试
总分</t>
  </si>
  <si>
    <t>笔试
折合分数</t>
  </si>
  <si>
    <t>笔试
岗位排名</t>
  </si>
  <si>
    <t>面试
分数</t>
  </si>
  <si>
    <t>面试
折合分数</t>
  </si>
  <si>
    <t>总分</t>
  </si>
  <si>
    <t>总成绩
岗位排名</t>
  </si>
  <si>
    <t>备注</t>
  </si>
  <si>
    <t>铁力市投资评审中心</t>
  </si>
  <si>
    <t>科员</t>
  </si>
  <si>
    <t>1123080202202</t>
  </si>
  <si>
    <t>王赫</t>
  </si>
  <si>
    <t>拟进入考察环节</t>
  </si>
  <si>
    <t>1123080200521</t>
  </si>
  <si>
    <t>张越</t>
  </si>
  <si>
    <t>1123080200615</t>
  </si>
  <si>
    <t>王冠文</t>
  </si>
  <si>
    <t>铁力市国库集中支付中心</t>
  </si>
  <si>
    <t>3人</t>
  </si>
  <si>
    <t>1123080200709</t>
  </si>
  <si>
    <t>吴孟莹</t>
  </si>
  <si>
    <t>1123080202216</t>
  </si>
  <si>
    <t>张新悦</t>
  </si>
  <si>
    <t>1123080200819</t>
  </si>
  <si>
    <t>王洪洋</t>
  </si>
  <si>
    <t>1123080200909</t>
  </si>
  <si>
    <t>张佳琪</t>
  </si>
  <si>
    <t>1123080202604</t>
  </si>
  <si>
    <t>鲁玉书</t>
  </si>
  <si>
    <t>1123080202718</t>
  </si>
  <si>
    <t>程久容</t>
  </si>
  <si>
    <t>1123080201101</t>
  </si>
  <si>
    <t>那硕</t>
  </si>
  <si>
    <t>1123080201209</t>
  </si>
  <si>
    <t>金玉涵</t>
  </si>
  <si>
    <t>1123080200812</t>
  </si>
  <si>
    <t>盖永杰</t>
  </si>
  <si>
    <t>铁力市机关事业单位会计服务中心</t>
  </si>
  <si>
    <t>1123080201911</t>
  </si>
  <si>
    <t>秦娇</t>
  </si>
  <si>
    <t>1123080201702</t>
  </si>
  <si>
    <t>迟丽杨</t>
  </si>
  <si>
    <t>1123080200203</t>
  </si>
  <si>
    <t>葛钰</t>
  </si>
  <si>
    <t>1123080202527</t>
  </si>
  <si>
    <t>李林玉</t>
  </si>
  <si>
    <t>1123080200806</t>
  </si>
  <si>
    <t>程浩然</t>
  </si>
  <si>
    <t>1123080201606</t>
  </si>
  <si>
    <t>李雪</t>
  </si>
  <si>
    <t>1123080200823</t>
  </si>
  <si>
    <t>田牧珩</t>
  </si>
  <si>
    <t>1123080200612</t>
  </si>
  <si>
    <t>韩明达</t>
  </si>
  <si>
    <t>1123080202018</t>
  </si>
  <si>
    <t>刘雨鑫</t>
  </si>
  <si>
    <t>面试缺考</t>
  </si>
  <si>
    <t>1人</t>
  </si>
  <si>
    <t>1123080201405</t>
  </si>
  <si>
    <t>孙婉婷</t>
  </si>
  <si>
    <t>1123080202609</t>
  </si>
  <si>
    <t>孙洪超</t>
  </si>
  <si>
    <t>1123080201118</t>
  </si>
  <si>
    <t>杨凯欣</t>
  </si>
  <si>
    <t>黑龙江省铁力木材干馏厂留守服务中心</t>
  </si>
  <si>
    <t>1123080201707</t>
  </si>
  <si>
    <t>王丹</t>
  </si>
  <si>
    <t>1123080202708</t>
  </si>
  <si>
    <t>周茹静</t>
  </si>
  <si>
    <t>1123080201623</t>
  </si>
  <si>
    <t>穆琳</t>
  </si>
  <si>
    <t>铁力市招商引资
服务中心</t>
  </si>
  <si>
    <t>1123080201119</t>
  </si>
  <si>
    <t>张盼盼</t>
  </si>
  <si>
    <t>1123080200525</t>
  </si>
  <si>
    <t>侯圣洁</t>
  </si>
  <si>
    <t>1123080202617</t>
  </si>
  <si>
    <t>宋雨彤</t>
  </si>
  <si>
    <t>铁力市公路事业
发展中心</t>
  </si>
  <si>
    <t>1123080301722</t>
  </si>
  <si>
    <t>岳莹</t>
  </si>
  <si>
    <t>1123080300609</t>
  </si>
  <si>
    <t>张岚岚</t>
  </si>
  <si>
    <t>1123080200514</t>
  </si>
  <si>
    <t>王鑫宇</t>
  </si>
  <si>
    <t>1123080302018</t>
  </si>
  <si>
    <t>孙瑜</t>
  </si>
  <si>
    <t>1123080300214</t>
  </si>
  <si>
    <t>郭玉明</t>
  </si>
  <si>
    <t>1123080301609</t>
  </si>
  <si>
    <t>林雨欣</t>
  </si>
  <si>
    <t>1123080201428</t>
  </si>
  <si>
    <t>徐海瑞</t>
  </si>
  <si>
    <t>1123080302423</t>
  </si>
  <si>
    <t>刘婕</t>
  </si>
  <si>
    <t>1123080300726</t>
  </si>
  <si>
    <t>李欣</t>
  </si>
  <si>
    <t>铁力市林业技术
推广中心</t>
  </si>
  <si>
    <t>技术员</t>
  </si>
  <si>
    <t>1123080300906</t>
  </si>
  <si>
    <t>李天际</t>
  </si>
  <si>
    <t>1123080302130</t>
  </si>
  <si>
    <t>纪欣萍</t>
  </si>
  <si>
    <t>1123080300623</t>
  </si>
  <si>
    <t>史舒铭</t>
  </si>
  <si>
    <t>铁力市殡仪馆</t>
  </si>
  <si>
    <t>业务员</t>
  </si>
  <si>
    <t>2人</t>
  </si>
  <si>
    <t>1123080302405</t>
  </si>
  <si>
    <t>姜晓峰</t>
  </si>
  <si>
    <t>1123080301504</t>
  </si>
  <si>
    <t>张盛哲</t>
  </si>
  <si>
    <t>1123080302030</t>
  </si>
  <si>
    <t>温光剑</t>
  </si>
  <si>
    <t>1123080301805</t>
  </si>
  <si>
    <t>荆鑫</t>
  </si>
  <si>
    <t>1123080302227</t>
  </si>
  <si>
    <t>陈继权</t>
  </si>
  <si>
    <t>1123080301815</t>
  </si>
  <si>
    <t>王新革</t>
  </si>
  <si>
    <t>财务</t>
  </si>
  <si>
    <t>1123080301112</t>
  </si>
  <si>
    <t>孙玥</t>
  </si>
  <si>
    <t>1123080300502</t>
  </si>
  <si>
    <t>刘芳</t>
  </si>
  <si>
    <t>1123080301218</t>
  </si>
  <si>
    <t>张佳文</t>
  </si>
  <si>
    <t>铁力市年丰朝鲜族乡综合文化站</t>
  </si>
  <si>
    <t>1123080300825</t>
  </si>
  <si>
    <t>侯悦</t>
  </si>
  <si>
    <t>1123080302119</t>
  </si>
  <si>
    <t>孙知博</t>
  </si>
  <si>
    <t>1123080302525</t>
  </si>
  <si>
    <t>刘金明</t>
  </si>
  <si>
    <t>铁力市年丰朝鲜乡乡村振兴发展中心</t>
  </si>
  <si>
    <t>1123080300804</t>
  </si>
  <si>
    <t>井淼</t>
  </si>
  <si>
    <t>1123080300312</t>
  </si>
  <si>
    <t>苏瑞</t>
  </si>
  <si>
    <t>1123080300413</t>
  </si>
  <si>
    <t>曹珂珂</t>
  </si>
  <si>
    <t>1123080302124</t>
  </si>
  <si>
    <t>张佳怡</t>
  </si>
  <si>
    <t>1123080301317</t>
  </si>
  <si>
    <t>刘嘉欣</t>
  </si>
  <si>
    <t>1123080301807</t>
  </si>
  <si>
    <t>张群</t>
  </si>
  <si>
    <t>铁力市神树镇综合便民服务中心</t>
  </si>
  <si>
    <t>会计</t>
  </si>
  <si>
    <t>1123080301615</t>
  </si>
  <si>
    <t>张雪</t>
  </si>
  <si>
    <t>1123080300625</t>
  </si>
  <si>
    <t>王慧莹</t>
  </si>
  <si>
    <t>1123080300927</t>
  </si>
  <si>
    <t>王梓旭</t>
  </si>
  <si>
    <t>铁力市综合检验检测中心</t>
  </si>
  <si>
    <t>综合
业务员</t>
  </si>
  <si>
    <t>1123080301809</t>
  </si>
  <si>
    <t>王思佳</t>
  </si>
  <si>
    <t>1123080301527</t>
  </si>
  <si>
    <t>韩冰</t>
  </si>
  <si>
    <t>1123080301922</t>
  </si>
  <si>
    <t>孙长芳</t>
  </si>
  <si>
    <t>铁力市双丰镇乡村振兴发展服务中心</t>
  </si>
  <si>
    <t>1123080301627</t>
  </si>
  <si>
    <t>魏可心</t>
  </si>
  <si>
    <t>1123080302005</t>
  </si>
  <si>
    <t>陶彦霏</t>
  </si>
  <si>
    <t>1123080302101</t>
  </si>
  <si>
    <t>轩琳琳</t>
  </si>
  <si>
    <t>铁力市新时代文明实践服务中心</t>
  </si>
  <si>
    <t>1123080302524</t>
  </si>
  <si>
    <t>宋双丽</t>
  </si>
  <si>
    <t>1123080301017</t>
  </si>
  <si>
    <t>刘思琦</t>
  </si>
  <si>
    <t>1123080301226</t>
  </si>
  <si>
    <t>陈禹梦</t>
  </si>
  <si>
    <t>铁力市巡察信息
中心</t>
  </si>
  <si>
    <t>1123080301525</t>
  </si>
  <si>
    <t>贾颜如</t>
  </si>
  <si>
    <t>1123080300924</t>
  </si>
  <si>
    <t>乔百合</t>
  </si>
  <si>
    <t>1123080302417</t>
  </si>
  <si>
    <t>张蕴耀</t>
  </si>
  <si>
    <t>铁力市文物保护中心</t>
  </si>
  <si>
    <t>1123080301516</t>
  </si>
  <si>
    <t>范新雅</t>
  </si>
  <si>
    <t>1123080300330</t>
  </si>
  <si>
    <t>张镇</t>
  </si>
  <si>
    <t>铁力市政务信息化服务中心</t>
  </si>
  <si>
    <t>1123080300724</t>
  </si>
  <si>
    <t>尚琦云</t>
  </si>
  <si>
    <t>1123080300210</t>
  </si>
  <si>
    <t>安妮</t>
  </si>
  <si>
    <t>1123080300425</t>
  </si>
  <si>
    <t>李由</t>
  </si>
  <si>
    <t>铁力市应急服务中心</t>
  </si>
  <si>
    <t>1123080300718</t>
  </si>
  <si>
    <t>辛伊枭</t>
  </si>
  <si>
    <t>1123080300813</t>
  </si>
  <si>
    <t>董德腾</t>
  </si>
  <si>
    <t>1123080302402</t>
  </si>
  <si>
    <t>王雪</t>
  </si>
  <si>
    <t>铁力市环境卫生服务中心</t>
  </si>
  <si>
    <t>1123080301430</t>
  </si>
  <si>
    <t>付宇</t>
  </si>
  <si>
    <t>1123080300730</t>
  </si>
  <si>
    <t>刘子琪</t>
  </si>
  <si>
    <t>1123080302604</t>
  </si>
  <si>
    <t>李英粼</t>
  </si>
  <si>
    <t>1123080301104</t>
  </si>
  <si>
    <t>马文博</t>
  </si>
  <si>
    <t>1123080301618</t>
  </si>
  <si>
    <t>邹宏瑞</t>
  </si>
  <si>
    <t>1123080301727</t>
  </si>
  <si>
    <t>郭昊</t>
  </si>
  <si>
    <t>1123080302523</t>
  </si>
  <si>
    <t>薛文思</t>
  </si>
  <si>
    <t>1123080300513</t>
  </si>
  <si>
    <t>赵丹霞</t>
  </si>
  <si>
    <t>1123080300415</t>
  </si>
  <si>
    <t>郑帅</t>
  </si>
  <si>
    <t>1123080302313</t>
  </si>
  <si>
    <t>俞杰</t>
  </si>
  <si>
    <t>1123080301512</t>
  </si>
  <si>
    <t>刘思琪</t>
  </si>
  <si>
    <t>铁力市土地储备中心</t>
  </si>
  <si>
    <t>1123080301725</t>
  </si>
  <si>
    <t>杨航</t>
  </si>
  <si>
    <t>1123080300306</t>
  </si>
  <si>
    <t>赵琪</t>
  </si>
  <si>
    <t>1123080301623</t>
  </si>
  <si>
    <t>岳容旭</t>
  </si>
  <si>
    <t>铁力市山水林田湖草修复中心</t>
  </si>
  <si>
    <t>1123080301325</t>
  </si>
  <si>
    <t>徐欣茹</t>
  </si>
  <si>
    <t>1123080302003</t>
  </si>
  <si>
    <t>钱厚成</t>
  </si>
  <si>
    <t>铁力市不动产登记中心</t>
  </si>
  <si>
    <t>1123080301403</t>
  </si>
  <si>
    <t>赵婷</t>
  </si>
  <si>
    <t>1123080301723</t>
  </si>
  <si>
    <t>孙芳雅</t>
  </si>
  <si>
    <t>1123080301309</t>
  </si>
  <si>
    <t>刘海梁</t>
  </si>
  <si>
    <t>1123080302022</t>
  </si>
  <si>
    <t>郑玉昕</t>
  </si>
  <si>
    <t>1123080300414</t>
  </si>
  <si>
    <t>王佳贤</t>
  </si>
  <si>
    <t>1123080300701</t>
  </si>
  <si>
    <t>李安琪</t>
  </si>
  <si>
    <t>铁力市工人文化宫</t>
  </si>
  <si>
    <t>音像师</t>
  </si>
  <si>
    <t>1123080302223</t>
  </si>
  <si>
    <t>黄丽玲</t>
  </si>
  <si>
    <t>1123080301320</t>
  </si>
  <si>
    <t>姜硕</t>
  </si>
  <si>
    <t>铁力市机构编制数据研究服务中心</t>
  </si>
  <si>
    <t>1123080301612</t>
  </si>
  <si>
    <t>冯永慧</t>
  </si>
  <si>
    <t>1123080301314</t>
  </si>
  <si>
    <t>梁宇</t>
  </si>
  <si>
    <t>2309240505</t>
  </si>
  <si>
    <t>宋阳</t>
  </si>
  <si>
    <t>80.95</t>
  </si>
  <si>
    <t>6</t>
  </si>
  <si>
    <t>86.95</t>
  </si>
  <si>
    <t>2309240512</t>
  </si>
  <si>
    <t>刘敏</t>
  </si>
  <si>
    <t>75.5</t>
  </si>
  <si>
    <t/>
  </si>
  <si>
    <t>2309240407</t>
  </si>
  <si>
    <t>王春鑫</t>
  </si>
  <si>
    <t>75.7</t>
  </si>
  <si>
    <t>2309240125</t>
  </si>
  <si>
    <t>张安琪</t>
  </si>
  <si>
    <t>76.8</t>
  </si>
  <si>
    <t>2309240104</t>
  </si>
  <si>
    <t>高西子</t>
  </si>
  <si>
    <t>73.9</t>
  </si>
  <si>
    <t>2309240118</t>
  </si>
  <si>
    <t>孙鹏</t>
  </si>
  <si>
    <t>74.35</t>
  </si>
  <si>
    <t>2309240111</t>
  </si>
  <si>
    <t>李玉梅</t>
  </si>
  <si>
    <t>72.85</t>
  </si>
  <si>
    <t>2309240428</t>
  </si>
  <si>
    <t>王晶</t>
  </si>
  <si>
    <t>72.5</t>
  </si>
  <si>
    <t>2309240216</t>
  </si>
  <si>
    <t>任晶</t>
  </si>
  <si>
    <t>70.6</t>
  </si>
  <si>
    <t>2309240421</t>
  </si>
  <si>
    <t>莫嘉兴</t>
  </si>
  <si>
    <t>70.65</t>
  </si>
  <si>
    <t>2309240414</t>
  </si>
  <si>
    <t>马金超</t>
  </si>
  <si>
    <t>71.5</t>
  </si>
  <si>
    <t>2309240202</t>
  </si>
  <si>
    <t>孙平</t>
  </si>
  <si>
    <t>69.4</t>
  </si>
  <si>
    <t>2309240223</t>
  </si>
  <si>
    <t>王虹玉</t>
  </si>
  <si>
    <t>57.5</t>
  </si>
  <si>
    <t>2309240519</t>
  </si>
  <si>
    <t>江明</t>
  </si>
  <si>
    <t>68.05</t>
  </si>
  <si>
    <t>2309240209</t>
  </si>
  <si>
    <t>王岩</t>
  </si>
  <si>
    <t>56.9</t>
  </si>
  <si>
    <t>2309240230</t>
  </si>
  <si>
    <t>潘宇</t>
  </si>
  <si>
    <t>55.55</t>
  </si>
  <si>
    <t>2309240520</t>
  </si>
  <si>
    <t>温小雨</t>
  </si>
  <si>
    <t>79.7</t>
  </si>
  <si>
    <t>85.7</t>
  </si>
  <si>
    <t>2309240408</t>
  </si>
  <si>
    <t>石红莹</t>
  </si>
  <si>
    <t>77.1</t>
  </si>
  <si>
    <t>83.1</t>
  </si>
  <si>
    <t>2309240105</t>
  </si>
  <si>
    <t>柴青梅</t>
  </si>
  <si>
    <t>78.2</t>
  </si>
  <si>
    <t>2309240429</t>
  </si>
  <si>
    <t>陈玲玲</t>
  </si>
  <si>
    <t>80.1</t>
  </si>
  <si>
    <t>2309240112</t>
  </si>
  <si>
    <t>李金秋</t>
  </si>
  <si>
    <t>78.1</t>
  </si>
  <si>
    <t>2309240401</t>
  </si>
  <si>
    <t>张丽丽</t>
  </si>
  <si>
    <t>78.9</t>
  </si>
  <si>
    <t>2309240422</t>
  </si>
  <si>
    <t>徐财</t>
  </si>
  <si>
    <t>77</t>
  </si>
  <si>
    <t>2309240506</t>
  </si>
  <si>
    <t>黄金萍</t>
  </si>
  <si>
    <t>73.1</t>
  </si>
  <si>
    <t>2309240210</t>
  </si>
  <si>
    <t>郭超</t>
  </si>
  <si>
    <t>72.7</t>
  </si>
  <si>
    <t>2309240224</t>
  </si>
  <si>
    <t>李大勇</t>
  </si>
  <si>
    <t>71.15</t>
  </si>
  <si>
    <t>2309240203</t>
  </si>
  <si>
    <t>万梓敬</t>
  </si>
  <si>
    <t>70</t>
  </si>
  <si>
    <t>2309240217</t>
  </si>
  <si>
    <t>杨琳琳</t>
  </si>
  <si>
    <t>61.5</t>
  </si>
  <si>
    <t>2309240126</t>
  </si>
  <si>
    <t>侯亚娟</t>
  </si>
  <si>
    <t>58.8</t>
  </si>
  <si>
    <t>2309240415</t>
  </si>
  <si>
    <t>于铎</t>
  </si>
  <si>
    <t>58.1</t>
  </si>
  <si>
    <t>2309240119</t>
  </si>
  <si>
    <t>赵冰月</t>
  </si>
  <si>
    <t>2309240121</t>
  </si>
  <si>
    <t>张鹏</t>
  </si>
  <si>
    <t>82</t>
  </si>
  <si>
    <t>88</t>
  </si>
  <si>
    <t>2309240114</t>
  </si>
  <si>
    <t>朱丽颖</t>
  </si>
  <si>
    <t>78</t>
  </si>
  <si>
    <t>84</t>
  </si>
  <si>
    <t>2309240417</t>
  </si>
  <si>
    <t>张蕾</t>
  </si>
  <si>
    <t>84.7</t>
  </si>
  <si>
    <t>2309240410</t>
  </si>
  <si>
    <t>孙玲玲</t>
  </si>
  <si>
    <t>82.3</t>
  </si>
  <si>
    <t>2309240107</t>
  </si>
  <si>
    <t>朱慧颖</t>
  </si>
  <si>
    <t>79.8</t>
  </si>
  <si>
    <t>2309240403</t>
  </si>
  <si>
    <t>赵玉婷</t>
  </si>
  <si>
    <t>76.2</t>
  </si>
  <si>
    <t>2309240205</t>
  </si>
  <si>
    <t>郑传丽</t>
  </si>
  <si>
    <t>76.9</t>
  </si>
  <si>
    <t>2309240219</t>
  </si>
  <si>
    <t>王忠悦</t>
  </si>
  <si>
    <t>72.9</t>
  </si>
  <si>
    <t>2309240508</t>
  </si>
  <si>
    <t>揣丽丽</t>
  </si>
  <si>
    <t>66.5</t>
  </si>
  <si>
    <t>2309240522</t>
  </si>
  <si>
    <t>郑雪</t>
  </si>
  <si>
    <t>66.9</t>
  </si>
  <si>
    <t>2309240212</t>
  </si>
  <si>
    <t>王佳凤</t>
  </si>
  <si>
    <t>70.05</t>
  </si>
  <si>
    <t>2309240515</t>
  </si>
  <si>
    <t>孙成双</t>
  </si>
  <si>
    <t>65.3</t>
  </si>
  <si>
    <t>2309240501</t>
  </si>
  <si>
    <t>杜云翠</t>
  </si>
  <si>
    <t>67.5</t>
  </si>
  <si>
    <t>2309240226</t>
  </si>
  <si>
    <t>李婷婷</t>
  </si>
  <si>
    <t>53.65</t>
  </si>
  <si>
    <t>2309240128</t>
  </si>
  <si>
    <t>陈洋</t>
  </si>
  <si>
    <t>52.2</t>
  </si>
  <si>
    <t>2309240423</t>
  </si>
  <si>
    <t>张宏宇</t>
  </si>
  <si>
    <t>79.85</t>
  </si>
  <si>
    <t>85.85</t>
  </si>
  <si>
    <t>2309240507</t>
  </si>
  <si>
    <t>郑菊</t>
  </si>
  <si>
    <t>79.6</t>
  </si>
  <si>
    <t>85.6</t>
  </si>
  <si>
    <t>2309240120</t>
  </si>
  <si>
    <t>车晓莉</t>
  </si>
  <si>
    <t>78.7</t>
  </si>
  <si>
    <t>2309240514</t>
  </si>
  <si>
    <t>佟丽萍</t>
  </si>
  <si>
    <t>76.6</t>
  </si>
  <si>
    <t>2309240211</t>
  </si>
  <si>
    <t>徐萌</t>
  </si>
  <si>
    <t>73</t>
  </si>
  <si>
    <t>2309240218</t>
  </si>
  <si>
    <t>孙颖慧</t>
  </si>
  <si>
    <t>72.45</t>
  </si>
  <si>
    <t>2309240409</t>
  </si>
  <si>
    <t>李丹</t>
  </si>
  <si>
    <t>68.15</t>
  </si>
  <si>
    <t>2309240225</t>
  </si>
  <si>
    <t>姜丽娟</t>
  </si>
  <si>
    <t>71.3</t>
  </si>
  <si>
    <t>2309240521</t>
  </si>
  <si>
    <t>来艳茹</t>
  </si>
  <si>
    <t>61.8</t>
  </si>
  <si>
    <t>2309240416</t>
  </si>
  <si>
    <t>姜海潮</t>
  </si>
  <si>
    <t>67.25</t>
  </si>
  <si>
    <t>2309240127</t>
  </si>
  <si>
    <t>王珊珊</t>
  </si>
  <si>
    <t>61.6</t>
  </si>
  <si>
    <t>2309240204</t>
  </si>
  <si>
    <t>姜智鹏</t>
  </si>
  <si>
    <t>61.85</t>
  </si>
  <si>
    <t>2309240106</t>
  </si>
  <si>
    <t>代美玲</t>
  </si>
  <si>
    <t>59.9</t>
  </si>
  <si>
    <t>2309240113</t>
  </si>
  <si>
    <t>王靖</t>
  </si>
  <si>
    <t>60.2</t>
  </si>
  <si>
    <t>2309240430</t>
  </si>
  <si>
    <t>孙磊</t>
  </si>
  <si>
    <t>53.8</t>
  </si>
  <si>
    <t>2309240406</t>
  </si>
  <si>
    <t>王可心</t>
  </si>
  <si>
    <t>88.3</t>
  </si>
  <si>
    <t>2309240511</t>
  </si>
  <si>
    <t>高山</t>
  </si>
  <si>
    <t>89.1</t>
  </si>
  <si>
    <t>2309240103</t>
  </si>
  <si>
    <t>张红丽</t>
  </si>
  <si>
    <t>85.3</t>
  </si>
  <si>
    <t>2309240229</t>
  </si>
  <si>
    <t>裴亚男</t>
  </si>
  <si>
    <t>74</t>
  </si>
  <si>
    <t>80</t>
  </si>
  <si>
    <t>2309240420</t>
  </si>
  <si>
    <t>王月</t>
  </si>
  <si>
    <t>80.25</t>
  </si>
  <si>
    <t>2309240208</t>
  </si>
  <si>
    <t>张雪晰</t>
  </si>
  <si>
    <t>77.3</t>
  </si>
  <si>
    <t>2309240222</t>
  </si>
  <si>
    <t>井磊</t>
  </si>
  <si>
    <t>75</t>
  </si>
  <si>
    <t>2309240201</t>
  </si>
  <si>
    <t>张思华</t>
  </si>
  <si>
    <t>74.95</t>
  </si>
  <si>
    <t>2309240427</t>
  </si>
  <si>
    <t>姜达</t>
  </si>
  <si>
    <t>74.05</t>
  </si>
  <si>
    <t>2309240518</t>
  </si>
  <si>
    <t>冯越</t>
  </si>
  <si>
    <t>72.75</t>
  </si>
  <si>
    <t>2309240110</t>
  </si>
  <si>
    <t>王美莹</t>
  </si>
  <si>
    <t>70.8</t>
  </si>
  <si>
    <t>2309240124</t>
  </si>
  <si>
    <t>李文智</t>
  </si>
  <si>
    <t>2309240130</t>
  </si>
  <si>
    <t>沈美钞</t>
  </si>
  <si>
    <t>2309240102</t>
  </si>
  <si>
    <t>杨秀平</t>
  </si>
  <si>
    <t>76</t>
  </si>
  <si>
    <t>2309240419</t>
  </si>
  <si>
    <t>庄小雪</t>
  </si>
  <si>
    <t>82.7</t>
  </si>
  <si>
    <t>2309240207</t>
  </si>
  <si>
    <t>张佳琳</t>
  </si>
  <si>
    <t>81.8</t>
  </si>
  <si>
    <t>2309240116</t>
  </si>
  <si>
    <t>张丽娜</t>
  </si>
  <si>
    <t>75.4</t>
  </si>
  <si>
    <t>81.4</t>
  </si>
  <si>
    <t>2309240123</t>
  </si>
  <si>
    <t>徐康哲</t>
  </si>
  <si>
    <t>80.8</t>
  </si>
  <si>
    <t>2309240517</t>
  </si>
  <si>
    <t>孙国星</t>
  </si>
  <si>
    <t>71.6</t>
  </si>
  <si>
    <t>77.6</t>
  </si>
  <si>
    <t>2309240405</t>
  </si>
  <si>
    <t>李雪莹</t>
  </si>
  <si>
    <t>79.5</t>
  </si>
  <si>
    <t>2309240503</t>
  </si>
  <si>
    <t>赵迦南</t>
  </si>
  <si>
    <t>79.2</t>
  </si>
  <si>
    <t>2309240109</t>
  </si>
  <si>
    <t>孟庆玲</t>
  </si>
  <si>
    <t>71</t>
  </si>
  <si>
    <t>2309240426</t>
  </si>
  <si>
    <t>梁春晓</t>
  </si>
  <si>
    <t>63.3</t>
  </si>
  <si>
    <t>69.3</t>
  </si>
  <si>
    <t>2309240510</t>
  </si>
  <si>
    <t>由佳</t>
  </si>
  <si>
    <t>67.2</t>
  </si>
  <si>
    <t>2309240228</t>
  </si>
  <si>
    <t>宋海迹</t>
  </si>
  <si>
    <t>60.5</t>
  </si>
  <si>
    <t>2309240221</t>
  </si>
  <si>
    <t>杨易昕</t>
  </si>
  <si>
    <t>58.7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</si>
</sst>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5"/>
      <name val="宋体"/>
      <charset val="134"/>
    </font>
    <font>
      <sz val="20"/>
      <color theme="1"/>
      <name val="方正小标宋简体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zoomScale="115" zoomScaleNormal="115" workbookViewId="0">
      <pane ySplit="3" topLeftCell="A61" activePane="bottomLeft" state="frozen"/>
      <selection/>
      <selection pane="bottomLeft" activeCell="G66" sqref="G66"/>
    </sheetView>
  </sheetViews>
  <sheetFormatPr defaultColWidth="9" defaultRowHeight="13.5"/>
  <cols>
    <col min="1" max="1" width="18.6833333333333" style="18" customWidth="1"/>
    <col min="2" max="2" width="7.2" style="18" customWidth="1"/>
    <col min="3" max="3" width="7.5" style="18" customWidth="1"/>
    <col min="4" max="4" width="15.6666666666667" style="18" customWidth="1"/>
    <col min="5" max="5" width="11.675" style="18" customWidth="1"/>
    <col min="6" max="6" width="8.5" style="18" customWidth="1"/>
    <col min="7" max="7" width="12.85" style="18" customWidth="1"/>
    <col min="8" max="8" width="10.2916666666667" style="18" customWidth="1"/>
    <col min="9" max="9" width="8.725" style="18" customWidth="1"/>
    <col min="10" max="10" width="11.425" style="18" customWidth="1"/>
    <col min="11" max="11" width="8.49166666666667" style="18" customWidth="1"/>
    <col min="12" max="12" width="9.66666666666667" style="18" customWidth="1"/>
    <col min="13" max="13" width="16.6333333333333" style="18" customWidth="1"/>
    <col min="14" max="16382" width="9" style="18"/>
    <col min="16384" max="16384" width="9" style="18"/>
  </cols>
  <sheetData>
    <row r="1" s="16" customFormat="1" ht="38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8"/>
    </row>
    <row r="2" s="16" customFormat="1" ht="76" customHeight="1" spans="1:13">
      <c r="A2" s="20" t="s">
        <v>1</v>
      </c>
      <c r="B2" s="20"/>
      <c r="C2" s="20"/>
      <c r="D2" s="20"/>
      <c r="E2" s="20"/>
      <c r="F2" s="21"/>
      <c r="G2" s="21"/>
      <c r="H2" s="21"/>
      <c r="I2" s="21"/>
      <c r="J2" s="21"/>
      <c r="K2" s="21"/>
      <c r="L2" s="21"/>
      <c r="M2" s="21"/>
    </row>
    <row r="3" s="17" customFormat="1" ht="52" customHeight="1" spans="1:13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</row>
    <row r="4" ht="33" customHeight="1" spans="1:13">
      <c r="A4" s="10" t="s">
        <v>15</v>
      </c>
      <c r="B4" s="10" t="s">
        <v>16</v>
      </c>
      <c r="C4" s="24">
        <v>1</v>
      </c>
      <c r="D4" s="30" t="s">
        <v>17</v>
      </c>
      <c r="E4" s="10" t="s">
        <v>18</v>
      </c>
      <c r="F4" s="11">
        <v>71</v>
      </c>
      <c r="G4" s="12">
        <f t="shared" ref="G4:G24" si="0">F4*0.6</f>
        <v>42.6</v>
      </c>
      <c r="H4" s="10">
        <v>1</v>
      </c>
      <c r="I4" s="13">
        <v>78.6</v>
      </c>
      <c r="J4" s="12">
        <f>I4*0.4</f>
        <v>31.44</v>
      </c>
      <c r="K4" s="12">
        <f>G4+J4</f>
        <v>74.04</v>
      </c>
      <c r="L4" s="10">
        <v>1</v>
      </c>
      <c r="M4" s="10" t="s">
        <v>19</v>
      </c>
    </row>
    <row r="5" ht="33" customHeight="1" spans="1:13">
      <c r="A5" s="10"/>
      <c r="B5" s="10"/>
      <c r="C5" s="24"/>
      <c r="D5" s="30" t="s">
        <v>20</v>
      </c>
      <c r="E5" s="10" t="s">
        <v>21</v>
      </c>
      <c r="F5" s="11">
        <v>60.97</v>
      </c>
      <c r="G5" s="12">
        <f t="shared" si="0"/>
        <v>36.582</v>
      </c>
      <c r="H5" s="10">
        <v>2</v>
      </c>
      <c r="I5" s="13">
        <v>79.5</v>
      </c>
      <c r="J5" s="12">
        <f t="shared" ref="J5:J51" si="1">I5*0.4</f>
        <v>31.8</v>
      </c>
      <c r="K5" s="12">
        <f t="shared" ref="K5:K51" si="2">G5+J5</f>
        <v>68.382</v>
      </c>
      <c r="L5" s="10">
        <v>2</v>
      </c>
      <c r="M5" s="10"/>
    </row>
    <row r="6" ht="33" customHeight="1" spans="1:13">
      <c r="A6" s="10"/>
      <c r="B6" s="10"/>
      <c r="C6" s="24"/>
      <c r="D6" s="30" t="s">
        <v>22</v>
      </c>
      <c r="E6" s="10" t="s">
        <v>23</v>
      </c>
      <c r="F6" s="11">
        <v>57.27</v>
      </c>
      <c r="G6" s="12">
        <f t="shared" si="0"/>
        <v>34.362</v>
      </c>
      <c r="H6" s="10">
        <v>3</v>
      </c>
      <c r="I6" s="13">
        <v>77.6</v>
      </c>
      <c r="J6" s="12">
        <f t="shared" si="1"/>
        <v>31.04</v>
      </c>
      <c r="K6" s="12">
        <f t="shared" si="2"/>
        <v>65.402</v>
      </c>
      <c r="L6" s="10">
        <v>3</v>
      </c>
      <c r="M6" s="10"/>
    </row>
    <row r="7" ht="33" customHeight="1" spans="1:13">
      <c r="A7" s="10" t="s">
        <v>24</v>
      </c>
      <c r="B7" s="10" t="s">
        <v>16</v>
      </c>
      <c r="C7" s="10" t="s">
        <v>25</v>
      </c>
      <c r="D7" s="30" t="s">
        <v>26</v>
      </c>
      <c r="E7" s="10" t="s">
        <v>27</v>
      </c>
      <c r="F7" s="11">
        <v>68.67</v>
      </c>
      <c r="G7" s="12">
        <f t="shared" si="0"/>
        <v>41.202</v>
      </c>
      <c r="H7" s="10">
        <v>2</v>
      </c>
      <c r="I7" s="13">
        <v>82.7</v>
      </c>
      <c r="J7" s="12">
        <f t="shared" si="1"/>
        <v>33.08</v>
      </c>
      <c r="K7" s="12">
        <f t="shared" si="2"/>
        <v>74.282</v>
      </c>
      <c r="L7" s="10">
        <v>1</v>
      </c>
      <c r="M7" s="10" t="s">
        <v>19</v>
      </c>
    </row>
    <row r="8" ht="33" customHeight="1" spans="1:13">
      <c r="A8" s="10"/>
      <c r="B8" s="10"/>
      <c r="C8" s="10"/>
      <c r="D8" s="30" t="s">
        <v>28</v>
      </c>
      <c r="E8" s="10" t="s">
        <v>29</v>
      </c>
      <c r="F8" s="11">
        <v>67.47</v>
      </c>
      <c r="G8" s="12">
        <f t="shared" si="0"/>
        <v>40.482</v>
      </c>
      <c r="H8" s="10">
        <v>3</v>
      </c>
      <c r="I8" s="13">
        <v>81.8</v>
      </c>
      <c r="J8" s="12">
        <f t="shared" si="1"/>
        <v>32.72</v>
      </c>
      <c r="K8" s="12">
        <f t="shared" si="2"/>
        <v>73.202</v>
      </c>
      <c r="L8" s="10">
        <v>2</v>
      </c>
      <c r="M8" s="10" t="s">
        <v>19</v>
      </c>
    </row>
    <row r="9" ht="33" customHeight="1" spans="1:13">
      <c r="A9" s="10"/>
      <c r="B9" s="10"/>
      <c r="C9" s="10"/>
      <c r="D9" s="30" t="s">
        <v>30</v>
      </c>
      <c r="E9" s="10" t="s">
        <v>31</v>
      </c>
      <c r="F9" s="11">
        <v>67.3</v>
      </c>
      <c r="G9" s="12">
        <f t="shared" si="0"/>
        <v>40.38</v>
      </c>
      <c r="H9" s="10">
        <v>4</v>
      </c>
      <c r="I9" s="13">
        <v>81.8</v>
      </c>
      <c r="J9" s="12">
        <f t="shared" si="1"/>
        <v>32.72</v>
      </c>
      <c r="K9" s="12">
        <f t="shared" si="2"/>
        <v>73.1</v>
      </c>
      <c r="L9" s="10">
        <v>3</v>
      </c>
      <c r="M9" s="10" t="s">
        <v>19</v>
      </c>
    </row>
    <row r="10" ht="33" customHeight="1" spans="1:13">
      <c r="A10" s="10"/>
      <c r="B10" s="10"/>
      <c r="C10" s="10"/>
      <c r="D10" s="30" t="s">
        <v>32</v>
      </c>
      <c r="E10" s="10" t="s">
        <v>33</v>
      </c>
      <c r="F10" s="11">
        <v>63.73</v>
      </c>
      <c r="G10" s="12">
        <f t="shared" si="0"/>
        <v>38.238</v>
      </c>
      <c r="H10" s="10">
        <v>9</v>
      </c>
      <c r="I10" s="13">
        <v>83.8</v>
      </c>
      <c r="J10" s="12">
        <f t="shared" si="1"/>
        <v>33.52</v>
      </c>
      <c r="K10" s="12">
        <f t="shared" si="2"/>
        <v>71.758</v>
      </c>
      <c r="L10" s="10">
        <v>4</v>
      </c>
      <c r="M10" s="10"/>
    </row>
    <row r="11" ht="33" customHeight="1" spans="1:13">
      <c r="A11" s="10"/>
      <c r="B11" s="10"/>
      <c r="C11" s="10"/>
      <c r="D11" s="30" t="s">
        <v>34</v>
      </c>
      <c r="E11" s="10" t="s">
        <v>35</v>
      </c>
      <c r="F11" s="11">
        <v>65.07</v>
      </c>
      <c r="G11" s="12">
        <f t="shared" si="0"/>
        <v>39.042</v>
      </c>
      <c r="H11" s="10">
        <v>6</v>
      </c>
      <c r="I11" s="13">
        <v>81</v>
      </c>
      <c r="J11" s="12">
        <f t="shared" si="1"/>
        <v>32.4</v>
      </c>
      <c r="K11" s="12">
        <f t="shared" si="2"/>
        <v>71.442</v>
      </c>
      <c r="L11" s="10">
        <v>5</v>
      </c>
      <c r="M11" s="10"/>
    </row>
    <row r="12" ht="33" customHeight="1" spans="1:13">
      <c r="A12" s="10"/>
      <c r="B12" s="10"/>
      <c r="C12" s="10"/>
      <c r="D12" s="30" t="s">
        <v>36</v>
      </c>
      <c r="E12" s="10" t="s">
        <v>37</v>
      </c>
      <c r="F12" s="11">
        <v>63.97</v>
      </c>
      <c r="G12" s="12">
        <f t="shared" si="0"/>
        <v>38.382</v>
      </c>
      <c r="H12" s="10">
        <v>7</v>
      </c>
      <c r="I12" s="13">
        <v>79.2</v>
      </c>
      <c r="J12" s="12">
        <f t="shared" si="1"/>
        <v>31.68</v>
      </c>
      <c r="K12" s="12">
        <f t="shared" si="2"/>
        <v>70.062</v>
      </c>
      <c r="L12" s="10">
        <v>6</v>
      </c>
      <c r="M12" s="10"/>
    </row>
    <row r="13" ht="33" customHeight="1" spans="1:13">
      <c r="A13" s="10"/>
      <c r="B13" s="10"/>
      <c r="C13" s="10"/>
      <c r="D13" s="30" t="s">
        <v>38</v>
      </c>
      <c r="E13" s="10" t="s">
        <v>39</v>
      </c>
      <c r="F13" s="11">
        <v>65.9</v>
      </c>
      <c r="G13" s="12">
        <f t="shared" si="0"/>
        <v>39.54</v>
      </c>
      <c r="H13" s="10">
        <v>5</v>
      </c>
      <c r="I13" s="13">
        <v>76.2</v>
      </c>
      <c r="J13" s="12">
        <f t="shared" si="1"/>
        <v>30.48</v>
      </c>
      <c r="K13" s="12">
        <f t="shared" si="2"/>
        <v>70.02</v>
      </c>
      <c r="L13" s="10">
        <v>7</v>
      </c>
      <c r="M13" s="10"/>
    </row>
    <row r="14" ht="33" customHeight="1" spans="1:13">
      <c r="A14" s="10"/>
      <c r="B14" s="10"/>
      <c r="C14" s="10"/>
      <c r="D14" s="30" t="s">
        <v>40</v>
      </c>
      <c r="E14" s="10" t="s">
        <v>41</v>
      </c>
      <c r="F14" s="11">
        <v>63.8</v>
      </c>
      <c r="G14" s="12">
        <f t="shared" si="0"/>
        <v>38.28</v>
      </c>
      <c r="H14" s="10">
        <v>8</v>
      </c>
      <c r="I14" s="13">
        <v>79</v>
      </c>
      <c r="J14" s="12">
        <f t="shared" si="1"/>
        <v>31.6</v>
      </c>
      <c r="K14" s="12">
        <f t="shared" si="2"/>
        <v>69.88</v>
      </c>
      <c r="L14" s="10">
        <v>8</v>
      </c>
      <c r="M14" s="10"/>
    </row>
    <row r="15" ht="33" customHeight="1" spans="1:13">
      <c r="A15" s="10"/>
      <c r="B15" s="10"/>
      <c r="C15" s="10"/>
      <c r="D15" s="30" t="s">
        <v>42</v>
      </c>
      <c r="E15" s="10" t="s">
        <v>43</v>
      </c>
      <c r="F15" s="11">
        <v>61.8</v>
      </c>
      <c r="G15" s="12">
        <f t="shared" si="0"/>
        <v>37.08</v>
      </c>
      <c r="H15" s="10">
        <v>11</v>
      </c>
      <c r="I15" s="13">
        <v>77.2</v>
      </c>
      <c r="J15" s="12">
        <f t="shared" si="1"/>
        <v>30.88</v>
      </c>
      <c r="K15" s="12">
        <f t="shared" si="2"/>
        <v>67.96</v>
      </c>
      <c r="L15" s="10">
        <v>9</v>
      </c>
      <c r="M15" s="10"/>
    </row>
    <row r="16" ht="26" customHeight="1" spans="1:13">
      <c r="A16" s="10" t="s">
        <v>44</v>
      </c>
      <c r="B16" s="10" t="s">
        <v>16</v>
      </c>
      <c r="C16" s="10" t="s">
        <v>25</v>
      </c>
      <c r="D16" s="30" t="s">
        <v>45</v>
      </c>
      <c r="E16" s="10" t="s">
        <v>46</v>
      </c>
      <c r="F16" s="11">
        <v>65.33</v>
      </c>
      <c r="G16" s="12">
        <f t="shared" si="0"/>
        <v>39.198</v>
      </c>
      <c r="H16" s="10">
        <v>1</v>
      </c>
      <c r="I16" s="13">
        <v>81.3</v>
      </c>
      <c r="J16" s="12">
        <f t="shared" si="1"/>
        <v>32.52</v>
      </c>
      <c r="K16" s="12">
        <f t="shared" si="2"/>
        <v>71.718</v>
      </c>
      <c r="L16" s="10">
        <v>1</v>
      </c>
      <c r="M16" s="10" t="s">
        <v>19</v>
      </c>
    </row>
    <row r="17" ht="26" customHeight="1" spans="1:13">
      <c r="A17" s="10"/>
      <c r="B17" s="10"/>
      <c r="C17" s="10"/>
      <c r="D17" s="30" t="s">
        <v>47</v>
      </c>
      <c r="E17" s="10" t="s">
        <v>48</v>
      </c>
      <c r="F17" s="11">
        <v>63.03</v>
      </c>
      <c r="G17" s="12">
        <f t="shared" si="0"/>
        <v>37.818</v>
      </c>
      <c r="H17" s="10">
        <v>2</v>
      </c>
      <c r="I17" s="14">
        <v>78.9</v>
      </c>
      <c r="J17" s="12">
        <f t="shared" si="1"/>
        <v>31.56</v>
      </c>
      <c r="K17" s="12">
        <f t="shared" si="2"/>
        <v>69.378</v>
      </c>
      <c r="L17" s="10">
        <v>2</v>
      </c>
      <c r="M17" s="10" t="s">
        <v>19</v>
      </c>
    </row>
    <row r="18" ht="26" customHeight="1" spans="1:13">
      <c r="A18" s="10"/>
      <c r="B18" s="10"/>
      <c r="C18" s="10"/>
      <c r="D18" s="30" t="s">
        <v>49</v>
      </c>
      <c r="E18" s="10" t="s">
        <v>50</v>
      </c>
      <c r="F18" s="11">
        <v>61.27</v>
      </c>
      <c r="G18" s="12">
        <f t="shared" si="0"/>
        <v>36.762</v>
      </c>
      <c r="H18" s="10">
        <v>3</v>
      </c>
      <c r="I18" s="14">
        <v>78.6</v>
      </c>
      <c r="J18" s="12">
        <f t="shared" si="1"/>
        <v>31.44</v>
      </c>
      <c r="K18" s="12">
        <f t="shared" si="2"/>
        <v>68.202</v>
      </c>
      <c r="L18" s="10">
        <v>3</v>
      </c>
      <c r="M18" s="10" t="s">
        <v>19</v>
      </c>
    </row>
    <row r="19" ht="26" customHeight="1" spans="1:13">
      <c r="A19" s="10"/>
      <c r="B19" s="10"/>
      <c r="C19" s="10"/>
      <c r="D19" s="30" t="s">
        <v>51</v>
      </c>
      <c r="E19" s="10" t="s">
        <v>52</v>
      </c>
      <c r="F19" s="11">
        <v>59.3</v>
      </c>
      <c r="G19" s="12">
        <f t="shared" si="0"/>
        <v>35.58</v>
      </c>
      <c r="H19" s="10">
        <v>7</v>
      </c>
      <c r="I19" s="14">
        <v>80.9</v>
      </c>
      <c r="J19" s="12">
        <f t="shared" si="1"/>
        <v>32.36</v>
      </c>
      <c r="K19" s="12">
        <f t="shared" si="2"/>
        <v>67.94</v>
      </c>
      <c r="L19" s="10">
        <v>4</v>
      </c>
      <c r="M19" s="10"/>
    </row>
    <row r="20" ht="26" customHeight="1" spans="1:13">
      <c r="A20" s="10"/>
      <c r="B20" s="10"/>
      <c r="C20" s="10"/>
      <c r="D20" s="30" t="s">
        <v>53</v>
      </c>
      <c r="E20" s="10" t="s">
        <v>54</v>
      </c>
      <c r="F20" s="11">
        <v>60.1</v>
      </c>
      <c r="G20" s="12">
        <f t="shared" si="0"/>
        <v>36.06</v>
      </c>
      <c r="H20" s="10">
        <v>5</v>
      </c>
      <c r="I20" s="14">
        <v>79.2</v>
      </c>
      <c r="J20" s="12">
        <f t="shared" si="1"/>
        <v>31.68</v>
      </c>
      <c r="K20" s="12">
        <f t="shared" si="2"/>
        <v>67.74</v>
      </c>
      <c r="L20" s="10">
        <v>5</v>
      </c>
      <c r="M20" s="10"/>
    </row>
    <row r="21" ht="26" customHeight="1" spans="1:13">
      <c r="A21" s="10"/>
      <c r="B21" s="10"/>
      <c r="C21" s="10"/>
      <c r="D21" s="30" t="s">
        <v>55</v>
      </c>
      <c r="E21" s="10" t="s">
        <v>56</v>
      </c>
      <c r="F21" s="11">
        <v>57.37</v>
      </c>
      <c r="G21" s="12">
        <f t="shared" si="0"/>
        <v>34.422</v>
      </c>
      <c r="H21" s="10">
        <v>9</v>
      </c>
      <c r="I21" s="14">
        <v>82.8</v>
      </c>
      <c r="J21" s="12">
        <f t="shared" si="1"/>
        <v>33.12</v>
      </c>
      <c r="K21" s="12">
        <f t="shared" si="2"/>
        <v>67.542</v>
      </c>
      <c r="L21" s="10">
        <v>6</v>
      </c>
      <c r="M21" s="10"/>
    </row>
    <row r="22" ht="26" customHeight="1" spans="1:13">
      <c r="A22" s="10"/>
      <c r="B22" s="10"/>
      <c r="C22" s="10"/>
      <c r="D22" s="30" t="s">
        <v>57</v>
      </c>
      <c r="E22" s="10" t="s">
        <v>58</v>
      </c>
      <c r="F22" s="11">
        <v>60.13</v>
      </c>
      <c r="G22" s="12">
        <f t="shared" si="0"/>
        <v>36.078</v>
      </c>
      <c r="H22" s="10">
        <v>4</v>
      </c>
      <c r="I22" s="14">
        <v>78.6</v>
      </c>
      <c r="J22" s="12">
        <f t="shared" si="1"/>
        <v>31.44</v>
      </c>
      <c r="K22" s="12">
        <f t="shared" si="2"/>
        <v>67.518</v>
      </c>
      <c r="L22" s="10">
        <v>7</v>
      </c>
      <c r="M22" s="10"/>
    </row>
    <row r="23" ht="26" customHeight="1" spans="1:13">
      <c r="A23" s="10"/>
      <c r="B23" s="10"/>
      <c r="C23" s="10"/>
      <c r="D23" s="30" t="s">
        <v>59</v>
      </c>
      <c r="E23" s="10" t="s">
        <v>60</v>
      </c>
      <c r="F23" s="11">
        <v>57.7</v>
      </c>
      <c r="G23" s="12">
        <f t="shared" si="0"/>
        <v>34.62</v>
      </c>
      <c r="H23" s="10">
        <v>8</v>
      </c>
      <c r="I23" s="14">
        <v>78.7</v>
      </c>
      <c r="J23" s="12">
        <f t="shared" si="1"/>
        <v>31.48</v>
      </c>
      <c r="K23" s="12">
        <f t="shared" si="2"/>
        <v>66.1</v>
      </c>
      <c r="L23" s="10">
        <v>8</v>
      </c>
      <c r="M23" s="10"/>
    </row>
    <row r="24" ht="26" customHeight="1" spans="1:13">
      <c r="A24" s="10"/>
      <c r="B24" s="10"/>
      <c r="C24" s="10"/>
      <c r="D24" s="30" t="s">
        <v>61</v>
      </c>
      <c r="E24" s="10" t="s">
        <v>62</v>
      </c>
      <c r="F24" s="11">
        <v>56.9</v>
      </c>
      <c r="G24" s="12">
        <f t="shared" si="0"/>
        <v>34.14</v>
      </c>
      <c r="H24" s="10">
        <v>10</v>
      </c>
      <c r="I24" s="14">
        <v>0</v>
      </c>
      <c r="J24" s="12">
        <f t="shared" si="1"/>
        <v>0</v>
      </c>
      <c r="K24" s="12">
        <f t="shared" si="2"/>
        <v>34.14</v>
      </c>
      <c r="L24" s="10">
        <v>9</v>
      </c>
      <c r="M24" s="10" t="s">
        <v>63</v>
      </c>
    </row>
    <row r="25" ht="26" customHeight="1" spans="1:13">
      <c r="A25" s="10"/>
      <c r="B25" s="10"/>
      <c r="C25" s="10" t="s">
        <v>64</v>
      </c>
      <c r="D25" s="30" t="s">
        <v>65</v>
      </c>
      <c r="E25" s="10" t="s">
        <v>66</v>
      </c>
      <c r="F25" s="11">
        <v>63.27</v>
      </c>
      <c r="G25" s="12">
        <f>F25*0.6</f>
        <v>37.962</v>
      </c>
      <c r="H25" s="10">
        <v>1</v>
      </c>
      <c r="I25" s="14">
        <v>78.4</v>
      </c>
      <c r="J25" s="12">
        <f t="shared" si="1"/>
        <v>31.36</v>
      </c>
      <c r="K25" s="12">
        <f t="shared" si="2"/>
        <v>69.322</v>
      </c>
      <c r="L25" s="10">
        <v>1</v>
      </c>
      <c r="M25" s="10" t="s">
        <v>19</v>
      </c>
    </row>
    <row r="26" ht="26" customHeight="1" spans="1:13">
      <c r="A26" s="10"/>
      <c r="B26" s="10"/>
      <c r="C26" s="10"/>
      <c r="D26" s="30" t="s">
        <v>67</v>
      </c>
      <c r="E26" s="10" t="s">
        <v>68</v>
      </c>
      <c r="F26" s="11">
        <v>57.43</v>
      </c>
      <c r="G26" s="12">
        <f>F26*0.6</f>
        <v>34.458</v>
      </c>
      <c r="H26" s="10">
        <v>3</v>
      </c>
      <c r="I26" s="14">
        <v>79.2</v>
      </c>
      <c r="J26" s="12">
        <f t="shared" si="1"/>
        <v>31.68</v>
      </c>
      <c r="K26" s="12">
        <f t="shared" si="2"/>
        <v>66.138</v>
      </c>
      <c r="L26" s="10">
        <v>2</v>
      </c>
      <c r="M26" s="10"/>
    </row>
    <row r="27" ht="26" customHeight="1" spans="1:13">
      <c r="A27" s="10"/>
      <c r="B27" s="10"/>
      <c r="C27" s="10"/>
      <c r="D27" s="30" t="s">
        <v>69</v>
      </c>
      <c r="E27" s="10" t="s">
        <v>70</v>
      </c>
      <c r="F27" s="11">
        <v>52.67</v>
      </c>
      <c r="G27" s="12">
        <f>F27*0.6</f>
        <v>31.602</v>
      </c>
      <c r="H27" s="10">
        <v>4</v>
      </c>
      <c r="I27" s="14">
        <v>75.5</v>
      </c>
      <c r="J27" s="12">
        <f t="shared" si="1"/>
        <v>30.2</v>
      </c>
      <c r="K27" s="12">
        <f t="shared" si="2"/>
        <v>61.802</v>
      </c>
      <c r="L27" s="10">
        <v>3</v>
      </c>
      <c r="M27" s="10"/>
    </row>
    <row r="28" ht="26" customHeight="1" spans="1:13">
      <c r="A28" s="10" t="s">
        <v>71</v>
      </c>
      <c r="B28" s="10" t="s">
        <v>16</v>
      </c>
      <c r="C28" s="10" t="s">
        <v>64</v>
      </c>
      <c r="D28" s="30" t="s">
        <v>72</v>
      </c>
      <c r="E28" s="10" t="s">
        <v>73</v>
      </c>
      <c r="F28" s="11">
        <v>70.2</v>
      </c>
      <c r="G28" s="12">
        <f>F28*0.6</f>
        <v>42.12</v>
      </c>
      <c r="H28" s="10">
        <v>1</v>
      </c>
      <c r="I28" s="14">
        <v>81.2</v>
      </c>
      <c r="J28" s="12">
        <f t="shared" si="1"/>
        <v>32.48</v>
      </c>
      <c r="K28" s="12">
        <f t="shared" si="2"/>
        <v>74.6</v>
      </c>
      <c r="L28" s="10">
        <v>1</v>
      </c>
      <c r="M28" s="10" t="s">
        <v>19</v>
      </c>
    </row>
    <row r="29" ht="26" customHeight="1" spans="1:13">
      <c r="A29" s="10"/>
      <c r="B29" s="10"/>
      <c r="C29" s="10"/>
      <c r="D29" s="30" t="s">
        <v>74</v>
      </c>
      <c r="E29" s="10" t="s">
        <v>75</v>
      </c>
      <c r="F29" s="11">
        <v>64.1</v>
      </c>
      <c r="G29" s="12">
        <f t="shared" ref="G29:G51" si="3">F29*0.6</f>
        <v>38.46</v>
      </c>
      <c r="H29" s="10">
        <v>2</v>
      </c>
      <c r="I29" s="14">
        <v>78</v>
      </c>
      <c r="J29" s="12">
        <f t="shared" si="1"/>
        <v>31.2</v>
      </c>
      <c r="K29" s="12">
        <f t="shared" si="2"/>
        <v>69.66</v>
      </c>
      <c r="L29" s="10">
        <v>2</v>
      </c>
      <c r="M29" s="10"/>
    </row>
    <row r="30" ht="26" customHeight="1" spans="1:13">
      <c r="A30" s="10"/>
      <c r="B30" s="10"/>
      <c r="C30" s="10"/>
      <c r="D30" s="30" t="s">
        <v>76</v>
      </c>
      <c r="E30" s="10" t="s">
        <v>77</v>
      </c>
      <c r="F30" s="11">
        <v>64</v>
      </c>
      <c r="G30" s="12">
        <f t="shared" si="3"/>
        <v>38.4</v>
      </c>
      <c r="H30" s="10">
        <v>3</v>
      </c>
      <c r="I30" s="14">
        <v>78</v>
      </c>
      <c r="J30" s="12">
        <f t="shared" si="1"/>
        <v>31.2</v>
      </c>
      <c r="K30" s="12">
        <f t="shared" si="2"/>
        <v>69.6</v>
      </c>
      <c r="L30" s="10">
        <v>3</v>
      </c>
      <c r="M30" s="10"/>
    </row>
    <row r="31" ht="26" customHeight="1" spans="1:13">
      <c r="A31" s="10" t="s">
        <v>78</v>
      </c>
      <c r="B31" s="10" t="s">
        <v>16</v>
      </c>
      <c r="C31" s="10" t="s">
        <v>64</v>
      </c>
      <c r="D31" s="30" t="s">
        <v>79</v>
      </c>
      <c r="E31" s="10" t="s">
        <v>80</v>
      </c>
      <c r="F31" s="11">
        <v>65.8</v>
      </c>
      <c r="G31" s="12">
        <f t="shared" si="3"/>
        <v>39.48</v>
      </c>
      <c r="H31" s="10">
        <v>2</v>
      </c>
      <c r="I31" s="14">
        <v>78.5</v>
      </c>
      <c r="J31" s="12">
        <f t="shared" si="1"/>
        <v>31.4</v>
      </c>
      <c r="K31" s="12">
        <f t="shared" si="2"/>
        <v>70.88</v>
      </c>
      <c r="L31" s="10">
        <v>1</v>
      </c>
      <c r="M31" s="10" t="s">
        <v>19</v>
      </c>
    </row>
    <row r="32" ht="26" customHeight="1" spans="1:13">
      <c r="A32" s="10"/>
      <c r="B32" s="10"/>
      <c r="C32" s="10"/>
      <c r="D32" s="30" t="s">
        <v>81</v>
      </c>
      <c r="E32" s="10" t="s">
        <v>82</v>
      </c>
      <c r="F32" s="11">
        <v>65.27</v>
      </c>
      <c r="G32" s="12">
        <f t="shared" si="3"/>
        <v>39.162</v>
      </c>
      <c r="H32" s="10">
        <v>3</v>
      </c>
      <c r="I32" s="14">
        <v>77.4</v>
      </c>
      <c r="J32" s="12">
        <f t="shared" si="1"/>
        <v>30.96</v>
      </c>
      <c r="K32" s="12">
        <f t="shared" si="2"/>
        <v>70.122</v>
      </c>
      <c r="L32" s="10">
        <v>2</v>
      </c>
      <c r="M32" s="10"/>
    </row>
    <row r="33" ht="26" customHeight="1" spans="1:13">
      <c r="A33" s="10"/>
      <c r="B33" s="10"/>
      <c r="C33" s="10"/>
      <c r="D33" s="30" t="s">
        <v>83</v>
      </c>
      <c r="E33" s="10" t="s">
        <v>84</v>
      </c>
      <c r="F33" s="11">
        <v>62.03</v>
      </c>
      <c r="G33" s="12">
        <f t="shared" si="3"/>
        <v>37.218</v>
      </c>
      <c r="H33" s="10">
        <v>4</v>
      </c>
      <c r="I33" s="14">
        <v>81.5</v>
      </c>
      <c r="J33" s="12">
        <f t="shared" si="1"/>
        <v>32.6</v>
      </c>
      <c r="K33" s="12">
        <f t="shared" si="2"/>
        <v>69.818</v>
      </c>
      <c r="L33" s="10">
        <v>3</v>
      </c>
      <c r="M33" s="10"/>
    </row>
    <row r="34" ht="26" customHeight="1" spans="1:13">
      <c r="A34" s="10" t="s">
        <v>85</v>
      </c>
      <c r="B34" s="10" t="s">
        <v>16</v>
      </c>
      <c r="C34" s="10" t="s">
        <v>25</v>
      </c>
      <c r="D34" s="31" t="s">
        <v>86</v>
      </c>
      <c r="E34" s="15" t="s">
        <v>87</v>
      </c>
      <c r="F34" s="11">
        <v>75.47</v>
      </c>
      <c r="G34" s="12">
        <f t="shared" si="3"/>
        <v>45.282</v>
      </c>
      <c r="H34" s="10">
        <v>1</v>
      </c>
      <c r="I34" s="14">
        <v>86.6</v>
      </c>
      <c r="J34" s="12">
        <f t="shared" si="1"/>
        <v>34.64</v>
      </c>
      <c r="K34" s="12">
        <f t="shared" si="2"/>
        <v>79.922</v>
      </c>
      <c r="L34" s="10">
        <v>1</v>
      </c>
      <c r="M34" s="10" t="s">
        <v>19</v>
      </c>
    </row>
    <row r="35" ht="26" customHeight="1" spans="1:13">
      <c r="A35" s="10"/>
      <c r="B35" s="10"/>
      <c r="C35" s="10"/>
      <c r="D35" s="31" t="s">
        <v>88</v>
      </c>
      <c r="E35" s="15" t="s">
        <v>89</v>
      </c>
      <c r="F35" s="11">
        <v>74.6</v>
      </c>
      <c r="G35" s="12">
        <f t="shared" si="3"/>
        <v>44.76</v>
      </c>
      <c r="H35" s="10">
        <v>2</v>
      </c>
      <c r="I35" s="14">
        <v>84.4</v>
      </c>
      <c r="J35" s="12">
        <f t="shared" si="1"/>
        <v>33.76</v>
      </c>
      <c r="K35" s="12">
        <f t="shared" si="2"/>
        <v>78.52</v>
      </c>
      <c r="L35" s="10">
        <v>2</v>
      </c>
      <c r="M35" s="10" t="s">
        <v>19</v>
      </c>
    </row>
    <row r="36" ht="26" customHeight="1" spans="1:13">
      <c r="A36" s="10"/>
      <c r="B36" s="10"/>
      <c r="C36" s="10"/>
      <c r="D36" s="31" t="s">
        <v>90</v>
      </c>
      <c r="E36" s="15" t="s">
        <v>91</v>
      </c>
      <c r="F36" s="11">
        <v>73.03</v>
      </c>
      <c r="G36" s="12">
        <f t="shared" si="3"/>
        <v>43.818</v>
      </c>
      <c r="H36" s="10">
        <v>6</v>
      </c>
      <c r="I36" s="14">
        <v>85</v>
      </c>
      <c r="J36" s="12">
        <f t="shared" si="1"/>
        <v>34</v>
      </c>
      <c r="K36" s="12">
        <f t="shared" si="2"/>
        <v>77.818</v>
      </c>
      <c r="L36" s="10">
        <v>3</v>
      </c>
      <c r="M36" s="10" t="s">
        <v>19</v>
      </c>
    </row>
    <row r="37" ht="26" customHeight="1" spans="1:13">
      <c r="A37" s="10"/>
      <c r="B37" s="10"/>
      <c r="C37" s="10"/>
      <c r="D37" s="31" t="s">
        <v>92</v>
      </c>
      <c r="E37" s="15" t="s">
        <v>93</v>
      </c>
      <c r="F37" s="11">
        <v>73.97</v>
      </c>
      <c r="G37" s="12">
        <f t="shared" si="3"/>
        <v>44.382</v>
      </c>
      <c r="H37" s="10">
        <v>3</v>
      </c>
      <c r="I37" s="14">
        <v>82.4</v>
      </c>
      <c r="J37" s="12">
        <f t="shared" si="1"/>
        <v>32.96</v>
      </c>
      <c r="K37" s="12">
        <f t="shared" si="2"/>
        <v>77.342</v>
      </c>
      <c r="L37" s="10">
        <v>4</v>
      </c>
      <c r="M37" s="10"/>
    </row>
    <row r="38" ht="26" customHeight="1" spans="1:13">
      <c r="A38" s="10"/>
      <c r="B38" s="10"/>
      <c r="C38" s="10"/>
      <c r="D38" s="31" t="s">
        <v>94</v>
      </c>
      <c r="E38" s="15" t="s">
        <v>95</v>
      </c>
      <c r="F38" s="11">
        <v>71.5</v>
      </c>
      <c r="G38" s="12">
        <f t="shared" si="3"/>
        <v>42.9</v>
      </c>
      <c r="H38" s="10">
        <v>7</v>
      </c>
      <c r="I38" s="14">
        <v>83</v>
      </c>
      <c r="J38" s="12">
        <f t="shared" si="1"/>
        <v>33.2</v>
      </c>
      <c r="K38" s="12">
        <f t="shared" si="2"/>
        <v>76.1</v>
      </c>
      <c r="L38" s="10">
        <v>5</v>
      </c>
      <c r="M38" s="10"/>
    </row>
    <row r="39" ht="26" customHeight="1" spans="1:13">
      <c r="A39" s="10"/>
      <c r="B39" s="10"/>
      <c r="C39" s="10"/>
      <c r="D39" s="31" t="s">
        <v>96</v>
      </c>
      <c r="E39" s="15" t="s">
        <v>97</v>
      </c>
      <c r="F39" s="11">
        <v>73.67</v>
      </c>
      <c r="G39" s="12">
        <f t="shared" si="3"/>
        <v>44.202</v>
      </c>
      <c r="H39" s="10">
        <v>4</v>
      </c>
      <c r="I39" s="14">
        <v>79.4</v>
      </c>
      <c r="J39" s="12">
        <f t="shared" si="1"/>
        <v>31.76</v>
      </c>
      <c r="K39" s="12">
        <f t="shared" si="2"/>
        <v>75.962</v>
      </c>
      <c r="L39" s="10">
        <v>6</v>
      </c>
      <c r="M39" s="10"/>
    </row>
    <row r="40" ht="26" customHeight="1" spans="1:13">
      <c r="A40" s="10"/>
      <c r="B40" s="10"/>
      <c r="C40" s="10"/>
      <c r="D40" s="31" t="s">
        <v>98</v>
      </c>
      <c r="E40" s="15" t="s">
        <v>99</v>
      </c>
      <c r="F40" s="11">
        <v>73.03</v>
      </c>
      <c r="G40" s="12">
        <f t="shared" si="3"/>
        <v>43.818</v>
      </c>
      <c r="H40" s="10">
        <v>5</v>
      </c>
      <c r="I40" s="14">
        <v>77</v>
      </c>
      <c r="J40" s="12">
        <f t="shared" si="1"/>
        <v>30.8</v>
      </c>
      <c r="K40" s="12">
        <f t="shared" si="2"/>
        <v>74.618</v>
      </c>
      <c r="L40" s="10">
        <v>7</v>
      </c>
      <c r="M40" s="10"/>
    </row>
    <row r="41" ht="26" customHeight="1" spans="1:13">
      <c r="A41" s="10"/>
      <c r="B41" s="10"/>
      <c r="C41" s="10"/>
      <c r="D41" s="31" t="s">
        <v>100</v>
      </c>
      <c r="E41" s="15" t="s">
        <v>101</v>
      </c>
      <c r="F41" s="11">
        <v>71.47</v>
      </c>
      <c r="G41" s="12">
        <f t="shared" si="3"/>
        <v>42.882</v>
      </c>
      <c r="H41" s="10">
        <v>8</v>
      </c>
      <c r="I41" s="14">
        <v>76</v>
      </c>
      <c r="J41" s="12">
        <f t="shared" si="1"/>
        <v>30.4</v>
      </c>
      <c r="K41" s="12">
        <f t="shared" si="2"/>
        <v>73.282</v>
      </c>
      <c r="L41" s="10">
        <v>8</v>
      </c>
      <c r="M41" s="10"/>
    </row>
    <row r="42" ht="26" customHeight="1" spans="1:13">
      <c r="A42" s="10"/>
      <c r="B42" s="10"/>
      <c r="C42" s="10"/>
      <c r="D42" s="31" t="s">
        <v>102</v>
      </c>
      <c r="E42" s="15" t="s">
        <v>103</v>
      </c>
      <c r="F42" s="11">
        <v>68.9</v>
      </c>
      <c r="G42" s="12">
        <f t="shared" si="3"/>
        <v>41.34</v>
      </c>
      <c r="H42" s="10">
        <v>10</v>
      </c>
      <c r="I42" s="14">
        <v>76.8</v>
      </c>
      <c r="J42" s="12">
        <f t="shared" si="1"/>
        <v>30.72</v>
      </c>
      <c r="K42" s="12">
        <f t="shared" si="2"/>
        <v>72.06</v>
      </c>
      <c r="L42" s="10">
        <v>9</v>
      </c>
      <c r="M42" s="10"/>
    </row>
    <row r="43" ht="26" customHeight="1" spans="1:13">
      <c r="A43" s="10" t="s">
        <v>104</v>
      </c>
      <c r="B43" s="10" t="s">
        <v>105</v>
      </c>
      <c r="C43" s="10" t="s">
        <v>64</v>
      </c>
      <c r="D43" s="30" t="s">
        <v>106</v>
      </c>
      <c r="E43" s="10" t="s">
        <v>107</v>
      </c>
      <c r="F43" s="11">
        <v>57.33</v>
      </c>
      <c r="G43" s="12">
        <f t="shared" si="3"/>
        <v>34.398</v>
      </c>
      <c r="H43" s="10">
        <v>2</v>
      </c>
      <c r="I43" s="14">
        <v>73</v>
      </c>
      <c r="J43" s="12">
        <f t="shared" si="1"/>
        <v>29.2</v>
      </c>
      <c r="K43" s="12">
        <f t="shared" si="2"/>
        <v>63.598</v>
      </c>
      <c r="L43" s="10">
        <v>1</v>
      </c>
      <c r="M43" s="10" t="s">
        <v>19</v>
      </c>
    </row>
    <row r="44" ht="26" customHeight="1" spans="1:13">
      <c r="A44" s="10"/>
      <c r="B44" s="10"/>
      <c r="C44" s="10"/>
      <c r="D44" s="30" t="s">
        <v>108</v>
      </c>
      <c r="E44" s="10" t="s">
        <v>109</v>
      </c>
      <c r="F44" s="11">
        <v>62.53</v>
      </c>
      <c r="G44" s="12">
        <f t="shared" si="3"/>
        <v>37.518</v>
      </c>
      <c r="H44" s="10">
        <v>1</v>
      </c>
      <c r="I44" s="14">
        <v>0</v>
      </c>
      <c r="J44" s="12">
        <f t="shared" si="1"/>
        <v>0</v>
      </c>
      <c r="K44" s="12">
        <f t="shared" si="2"/>
        <v>37.518</v>
      </c>
      <c r="L44" s="10">
        <v>2</v>
      </c>
      <c r="M44" s="10" t="s">
        <v>63</v>
      </c>
    </row>
    <row r="45" ht="26" customHeight="1" spans="1:13">
      <c r="A45" s="10"/>
      <c r="B45" s="10"/>
      <c r="C45" s="10"/>
      <c r="D45" s="30" t="s">
        <v>110</v>
      </c>
      <c r="E45" s="10" t="s">
        <v>111</v>
      </c>
      <c r="F45" s="11">
        <v>54.23</v>
      </c>
      <c r="G45" s="12">
        <f t="shared" si="3"/>
        <v>32.538</v>
      </c>
      <c r="H45" s="10">
        <v>3</v>
      </c>
      <c r="I45" s="14">
        <v>0</v>
      </c>
      <c r="J45" s="12">
        <f t="shared" si="1"/>
        <v>0</v>
      </c>
      <c r="K45" s="12">
        <f t="shared" si="2"/>
        <v>32.538</v>
      </c>
      <c r="L45" s="10">
        <v>3</v>
      </c>
      <c r="M45" s="10" t="s">
        <v>63</v>
      </c>
    </row>
    <row r="46" ht="22" customHeight="1" spans="1:13">
      <c r="A46" s="10" t="s">
        <v>112</v>
      </c>
      <c r="B46" s="10" t="s">
        <v>113</v>
      </c>
      <c r="C46" s="24" t="s">
        <v>114</v>
      </c>
      <c r="D46" s="31" t="s">
        <v>115</v>
      </c>
      <c r="E46" s="15" t="s">
        <v>116</v>
      </c>
      <c r="F46" s="11">
        <v>69.8</v>
      </c>
      <c r="G46" s="12">
        <f t="shared" si="3"/>
        <v>41.88</v>
      </c>
      <c r="H46" s="10">
        <v>1</v>
      </c>
      <c r="I46" s="14">
        <v>83</v>
      </c>
      <c r="J46" s="12">
        <f t="shared" si="1"/>
        <v>33.2</v>
      </c>
      <c r="K46" s="12">
        <f t="shared" si="2"/>
        <v>75.08</v>
      </c>
      <c r="L46" s="10">
        <v>1</v>
      </c>
      <c r="M46" s="10" t="s">
        <v>19</v>
      </c>
    </row>
    <row r="47" ht="22" customHeight="1" spans="1:13">
      <c r="A47" s="10"/>
      <c r="B47" s="10"/>
      <c r="C47" s="24"/>
      <c r="D47" s="31" t="s">
        <v>117</v>
      </c>
      <c r="E47" s="15" t="s">
        <v>118</v>
      </c>
      <c r="F47" s="11">
        <v>68.9</v>
      </c>
      <c r="G47" s="12">
        <f t="shared" si="3"/>
        <v>41.34</v>
      </c>
      <c r="H47" s="10">
        <v>2</v>
      </c>
      <c r="I47" s="14">
        <v>81.8</v>
      </c>
      <c r="J47" s="12">
        <f t="shared" si="1"/>
        <v>32.72</v>
      </c>
      <c r="K47" s="12">
        <f t="shared" si="2"/>
        <v>74.06</v>
      </c>
      <c r="L47" s="10">
        <v>2</v>
      </c>
      <c r="M47" s="10" t="s">
        <v>19</v>
      </c>
    </row>
    <row r="48" ht="22" customHeight="1" spans="1:13">
      <c r="A48" s="10"/>
      <c r="B48" s="10"/>
      <c r="C48" s="24"/>
      <c r="D48" s="31" t="s">
        <v>119</v>
      </c>
      <c r="E48" s="15" t="s">
        <v>120</v>
      </c>
      <c r="F48" s="11">
        <v>61.5</v>
      </c>
      <c r="G48" s="12">
        <f t="shared" si="3"/>
        <v>36.9</v>
      </c>
      <c r="H48" s="10">
        <v>4</v>
      </c>
      <c r="I48" s="14">
        <v>79</v>
      </c>
      <c r="J48" s="12">
        <f t="shared" si="1"/>
        <v>31.6</v>
      </c>
      <c r="K48" s="12">
        <f t="shared" si="2"/>
        <v>68.5</v>
      </c>
      <c r="L48" s="10">
        <v>3</v>
      </c>
      <c r="M48" s="10"/>
    </row>
    <row r="49" ht="22" customHeight="1" spans="1:13">
      <c r="A49" s="10"/>
      <c r="B49" s="10"/>
      <c r="C49" s="24"/>
      <c r="D49" s="31" t="s">
        <v>121</v>
      </c>
      <c r="E49" s="15" t="s">
        <v>122</v>
      </c>
      <c r="F49" s="11">
        <v>59.2</v>
      </c>
      <c r="G49" s="12">
        <f t="shared" si="3"/>
        <v>35.52</v>
      </c>
      <c r="H49" s="10">
        <v>6</v>
      </c>
      <c r="I49" s="14">
        <v>82.2</v>
      </c>
      <c r="J49" s="12">
        <f t="shared" si="1"/>
        <v>32.88</v>
      </c>
      <c r="K49" s="12">
        <f t="shared" si="2"/>
        <v>68.4</v>
      </c>
      <c r="L49" s="10">
        <v>4</v>
      </c>
      <c r="M49" s="10"/>
    </row>
    <row r="50" ht="22" customHeight="1" spans="1:13">
      <c r="A50" s="10"/>
      <c r="B50" s="10"/>
      <c r="C50" s="24"/>
      <c r="D50" s="31" t="s">
        <v>123</v>
      </c>
      <c r="E50" s="15" t="s">
        <v>124</v>
      </c>
      <c r="F50" s="11">
        <v>61.2</v>
      </c>
      <c r="G50" s="12">
        <f t="shared" si="3"/>
        <v>36.72</v>
      </c>
      <c r="H50" s="10">
        <v>5</v>
      </c>
      <c r="I50" s="14">
        <v>74</v>
      </c>
      <c r="J50" s="12">
        <f t="shared" si="1"/>
        <v>29.6</v>
      </c>
      <c r="K50" s="12">
        <f t="shared" si="2"/>
        <v>66.32</v>
      </c>
      <c r="L50" s="10">
        <v>5</v>
      </c>
      <c r="M50" s="10"/>
    </row>
    <row r="51" ht="22" customHeight="1" spans="1:13">
      <c r="A51" s="10"/>
      <c r="B51" s="10"/>
      <c r="C51" s="24"/>
      <c r="D51" s="30" t="s">
        <v>125</v>
      </c>
      <c r="E51" s="10" t="s">
        <v>126</v>
      </c>
      <c r="F51" s="11">
        <v>58.7</v>
      </c>
      <c r="G51" s="12">
        <f t="shared" si="3"/>
        <v>35.22</v>
      </c>
      <c r="H51" s="10">
        <v>7</v>
      </c>
      <c r="I51" s="14">
        <v>75.6</v>
      </c>
      <c r="J51" s="12">
        <f t="shared" si="1"/>
        <v>30.24</v>
      </c>
      <c r="K51" s="12">
        <f t="shared" si="2"/>
        <v>65.46</v>
      </c>
      <c r="L51" s="10">
        <v>6</v>
      </c>
      <c r="M51" s="10"/>
    </row>
    <row r="52" ht="22" customHeight="1" spans="1:13">
      <c r="A52" s="10"/>
      <c r="B52" s="10" t="s">
        <v>127</v>
      </c>
      <c r="C52" s="13" t="s">
        <v>64</v>
      </c>
      <c r="D52" s="31" t="s">
        <v>128</v>
      </c>
      <c r="E52" s="15" t="s">
        <v>129</v>
      </c>
      <c r="F52" s="11">
        <v>68.83</v>
      </c>
      <c r="G52" s="12">
        <f t="shared" ref="G40:G72" si="4">F52*0.6</f>
        <v>41.298</v>
      </c>
      <c r="H52" s="10">
        <v>1</v>
      </c>
      <c r="I52" s="14">
        <v>78</v>
      </c>
      <c r="J52" s="12">
        <f t="shared" ref="J37:J68" si="5">I52*0.4</f>
        <v>31.2</v>
      </c>
      <c r="K52" s="12">
        <f t="shared" ref="K37:K68" si="6">G52+J52</f>
        <v>72.498</v>
      </c>
      <c r="L52" s="10">
        <v>1</v>
      </c>
      <c r="M52" s="10" t="s">
        <v>19</v>
      </c>
    </row>
    <row r="53" ht="22" customHeight="1" spans="1:13">
      <c r="A53" s="10"/>
      <c r="B53" s="10"/>
      <c r="C53" s="13"/>
      <c r="D53" s="31" t="s">
        <v>130</v>
      </c>
      <c r="E53" s="15" t="s">
        <v>131</v>
      </c>
      <c r="F53" s="11">
        <v>64.77</v>
      </c>
      <c r="G53" s="12">
        <f t="shared" si="4"/>
        <v>38.862</v>
      </c>
      <c r="H53" s="10">
        <v>2</v>
      </c>
      <c r="I53" s="14">
        <v>79.2</v>
      </c>
      <c r="J53" s="12">
        <f t="shared" si="5"/>
        <v>31.68</v>
      </c>
      <c r="K53" s="12">
        <f t="shared" si="6"/>
        <v>70.542</v>
      </c>
      <c r="L53" s="10">
        <v>2</v>
      </c>
      <c r="M53" s="10"/>
    </row>
    <row r="54" ht="22" customHeight="1" spans="1:13">
      <c r="A54" s="10"/>
      <c r="B54" s="10"/>
      <c r="C54" s="13"/>
      <c r="D54" s="30" t="s">
        <v>132</v>
      </c>
      <c r="E54" s="10" t="s">
        <v>133</v>
      </c>
      <c r="F54" s="11">
        <v>54.27</v>
      </c>
      <c r="G54" s="12">
        <f t="shared" si="4"/>
        <v>32.562</v>
      </c>
      <c r="H54" s="10">
        <v>4</v>
      </c>
      <c r="I54" s="14">
        <v>0</v>
      </c>
      <c r="J54" s="12">
        <f t="shared" si="5"/>
        <v>0</v>
      </c>
      <c r="K54" s="12">
        <f t="shared" si="6"/>
        <v>32.562</v>
      </c>
      <c r="L54" s="10">
        <v>3</v>
      </c>
      <c r="M54" s="10" t="s">
        <v>63</v>
      </c>
    </row>
    <row r="55" ht="22" customHeight="1" spans="1:13">
      <c r="A55" s="10" t="s">
        <v>134</v>
      </c>
      <c r="B55" s="10" t="s">
        <v>16</v>
      </c>
      <c r="C55" s="10" t="s">
        <v>64</v>
      </c>
      <c r="D55" s="30" t="s">
        <v>135</v>
      </c>
      <c r="E55" s="10" t="s">
        <v>136</v>
      </c>
      <c r="F55" s="11">
        <v>68.93</v>
      </c>
      <c r="G55" s="12">
        <f t="shared" si="4"/>
        <v>41.358</v>
      </c>
      <c r="H55" s="10">
        <v>1</v>
      </c>
      <c r="I55" s="14">
        <v>77.4</v>
      </c>
      <c r="J55" s="12">
        <f t="shared" si="5"/>
        <v>30.96</v>
      </c>
      <c r="K55" s="12">
        <f t="shared" si="6"/>
        <v>72.318</v>
      </c>
      <c r="L55" s="10">
        <v>1</v>
      </c>
      <c r="M55" s="10" t="s">
        <v>19</v>
      </c>
    </row>
    <row r="56" ht="22" customHeight="1" spans="1:13">
      <c r="A56" s="10"/>
      <c r="B56" s="10"/>
      <c r="C56" s="10"/>
      <c r="D56" s="30" t="s">
        <v>137</v>
      </c>
      <c r="E56" s="10" t="s">
        <v>138</v>
      </c>
      <c r="F56" s="11">
        <v>64.57</v>
      </c>
      <c r="G56" s="12">
        <f t="shared" si="4"/>
        <v>38.742</v>
      </c>
      <c r="H56" s="10">
        <v>2</v>
      </c>
      <c r="I56" s="14">
        <v>83.8</v>
      </c>
      <c r="J56" s="12">
        <f t="shared" si="5"/>
        <v>33.52</v>
      </c>
      <c r="K56" s="12">
        <f t="shared" si="6"/>
        <v>72.262</v>
      </c>
      <c r="L56" s="10">
        <v>2</v>
      </c>
      <c r="M56" s="10"/>
    </row>
    <row r="57" ht="22" customHeight="1" spans="1:13">
      <c r="A57" s="10"/>
      <c r="B57" s="10"/>
      <c r="C57" s="10"/>
      <c r="D57" s="30" t="s">
        <v>139</v>
      </c>
      <c r="E57" s="10" t="s">
        <v>140</v>
      </c>
      <c r="F57" s="11">
        <v>63.63</v>
      </c>
      <c r="G57" s="12">
        <f t="shared" si="4"/>
        <v>38.178</v>
      </c>
      <c r="H57" s="10">
        <v>3</v>
      </c>
      <c r="I57" s="14">
        <v>79.4</v>
      </c>
      <c r="J57" s="12">
        <f t="shared" si="5"/>
        <v>31.76</v>
      </c>
      <c r="K57" s="12">
        <f t="shared" si="6"/>
        <v>69.938</v>
      </c>
      <c r="L57" s="10">
        <v>3</v>
      </c>
      <c r="M57" s="10"/>
    </row>
    <row r="58" ht="19" customHeight="1" spans="1:13">
      <c r="A58" s="10" t="s">
        <v>141</v>
      </c>
      <c r="B58" s="10" t="s">
        <v>16</v>
      </c>
      <c r="C58" s="25" t="s">
        <v>64</v>
      </c>
      <c r="D58" s="30" t="s">
        <v>142</v>
      </c>
      <c r="E58" s="10" t="s">
        <v>143</v>
      </c>
      <c r="F58" s="11">
        <v>60.37</v>
      </c>
      <c r="G58" s="12">
        <f t="shared" si="4"/>
        <v>36.222</v>
      </c>
      <c r="H58" s="10">
        <v>2</v>
      </c>
      <c r="I58" s="14">
        <v>81.8</v>
      </c>
      <c r="J58" s="12">
        <f t="shared" si="5"/>
        <v>32.72</v>
      </c>
      <c r="K58" s="12">
        <f t="shared" si="6"/>
        <v>68.942</v>
      </c>
      <c r="L58" s="10">
        <v>1</v>
      </c>
      <c r="M58" s="10" t="s">
        <v>19</v>
      </c>
    </row>
    <row r="59" ht="19" customHeight="1" spans="1:13">
      <c r="A59" s="10"/>
      <c r="B59" s="10"/>
      <c r="C59" s="26"/>
      <c r="D59" s="30" t="s">
        <v>144</v>
      </c>
      <c r="E59" s="10" t="s">
        <v>145</v>
      </c>
      <c r="F59" s="11">
        <v>56.07</v>
      </c>
      <c r="G59" s="12">
        <f t="shared" si="4"/>
        <v>33.642</v>
      </c>
      <c r="H59" s="10">
        <v>3</v>
      </c>
      <c r="I59" s="14">
        <v>83.4</v>
      </c>
      <c r="J59" s="12">
        <f t="shared" si="5"/>
        <v>33.36</v>
      </c>
      <c r="K59" s="12">
        <f t="shared" si="6"/>
        <v>67.002</v>
      </c>
      <c r="L59" s="10">
        <v>2</v>
      </c>
      <c r="M59" s="10"/>
    </row>
    <row r="60" ht="19" customHeight="1" spans="1:13">
      <c r="A60" s="10"/>
      <c r="B60" s="10"/>
      <c r="C60" s="27"/>
      <c r="D60" s="30" t="s">
        <v>146</v>
      </c>
      <c r="E60" s="10" t="s">
        <v>147</v>
      </c>
      <c r="F60" s="11">
        <v>55.6</v>
      </c>
      <c r="G60" s="12">
        <f t="shared" si="4"/>
        <v>33.36</v>
      </c>
      <c r="H60" s="10">
        <v>4</v>
      </c>
      <c r="I60" s="14">
        <v>75</v>
      </c>
      <c r="J60" s="12">
        <f t="shared" si="5"/>
        <v>30</v>
      </c>
      <c r="K60" s="12">
        <f t="shared" si="6"/>
        <v>63.36</v>
      </c>
      <c r="L60" s="10">
        <v>3</v>
      </c>
      <c r="M60" s="10"/>
    </row>
    <row r="61" ht="19" customHeight="1" spans="1:13">
      <c r="A61" s="10"/>
      <c r="B61" s="10"/>
      <c r="C61" s="25" t="s">
        <v>64</v>
      </c>
      <c r="D61" s="30" t="s">
        <v>148</v>
      </c>
      <c r="E61" s="10" t="s">
        <v>149</v>
      </c>
      <c r="F61" s="11">
        <v>55.93</v>
      </c>
      <c r="G61" s="12">
        <f t="shared" si="4"/>
        <v>33.558</v>
      </c>
      <c r="H61" s="10">
        <v>1</v>
      </c>
      <c r="I61" s="14">
        <v>85.2</v>
      </c>
      <c r="J61" s="12">
        <f t="shared" si="5"/>
        <v>34.08</v>
      </c>
      <c r="K61" s="12">
        <f t="shared" si="6"/>
        <v>67.638</v>
      </c>
      <c r="L61" s="10">
        <v>1</v>
      </c>
      <c r="M61" s="10" t="s">
        <v>19</v>
      </c>
    </row>
    <row r="62" ht="19" customHeight="1" spans="1:13">
      <c r="A62" s="10"/>
      <c r="B62" s="10"/>
      <c r="C62" s="26"/>
      <c r="D62" s="30" t="s">
        <v>150</v>
      </c>
      <c r="E62" s="10" t="s">
        <v>151</v>
      </c>
      <c r="F62" s="11">
        <v>54.9</v>
      </c>
      <c r="G62" s="12">
        <f t="shared" si="4"/>
        <v>32.94</v>
      </c>
      <c r="H62" s="10">
        <v>2</v>
      </c>
      <c r="I62" s="14">
        <v>80.6</v>
      </c>
      <c r="J62" s="12">
        <f t="shared" si="5"/>
        <v>32.24</v>
      </c>
      <c r="K62" s="12">
        <f t="shared" si="6"/>
        <v>65.18</v>
      </c>
      <c r="L62" s="10">
        <v>2</v>
      </c>
      <c r="M62" s="10"/>
    </row>
    <row r="63" ht="19" customHeight="1" spans="1:13">
      <c r="A63" s="10"/>
      <c r="B63" s="10"/>
      <c r="C63" s="27"/>
      <c r="D63" s="30" t="s">
        <v>152</v>
      </c>
      <c r="E63" s="10" t="s">
        <v>153</v>
      </c>
      <c r="F63" s="11">
        <v>51.2</v>
      </c>
      <c r="G63" s="12">
        <f t="shared" si="4"/>
        <v>30.72</v>
      </c>
      <c r="H63" s="10">
        <v>3</v>
      </c>
      <c r="I63" s="14">
        <v>76.4</v>
      </c>
      <c r="J63" s="12">
        <f t="shared" si="5"/>
        <v>30.56</v>
      </c>
      <c r="K63" s="12">
        <f t="shared" si="6"/>
        <v>61.28</v>
      </c>
      <c r="L63" s="10">
        <v>3</v>
      </c>
      <c r="M63" s="10"/>
    </row>
    <row r="64" ht="26" customHeight="1" spans="1:13">
      <c r="A64" s="10" t="s">
        <v>154</v>
      </c>
      <c r="B64" s="10" t="s">
        <v>155</v>
      </c>
      <c r="C64" s="10" t="s">
        <v>64</v>
      </c>
      <c r="D64" s="30" t="s">
        <v>156</v>
      </c>
      <c r="E64" s="10" t="s">
        <v>157</v>
      </c>
      <c r="F64" s="11">
        <v>71.03</v>
      </c>
      <c r="G64" s="12">
        <f t="shared" si="4"/>
        <v>42.618</v>
      </c>
      <c r="H64" s="10">
        <v>1</v>
      </c>
      <c r="I64" s="14">
        <v>87.9</v>
      </c>
      <c r="J64" s="12">
        <f t="shared" si="5"/>
        <v>35.16</v>
      </c>
      <c r="K64" s="12">
        <f t="shared" si="6"/>
        <v>77.778</v>
      </c>
      <c r="L64" s="10">
        <v>1</v>
      </c>
      <c r="M64" s="10" t="s">
        <v>19</v>
      </c>
    </row>
    <row r="65" ht="26" customHeight="1" spans="1:13">
      <c r="A65" s="10"/>
      <c r="B65" s="10"/>
      <c r="C65" s="10"/>
      <c r="D65" s="30" t="s">
        <v>158</v>
      </c>
      <c r="E65" s="10" t="s">
        <v>159</v>
      </c>
      <c r="F65" s="11">
        <v>64.8</v>
      </c>
      <c r="G65" s="12">
        <f t="shared" si="4"/>
        <v>38.88</v>
      </c>
      <c r="H65" s="10">
        <v>2</v>
      </c>
      <c r="I65" s="14">
        <v>76.7</v>
      </c>
      <c r="J65" s="12">
        <f t="shared" si="5"/>
        <v>30.68</v>
      </c>
      <c r="K65" s="12">
        <f t="shared" si="6"/>
        <v>69.56</v>
      </c>
      <c r="L65" s="10">
        <v>2</v>
      </c>
      <c r="M65" s="10"/>
    </row>
    <row r="66" ht="26" customHeight="1" spans="1:13">
      <c r="A66" s="10"/>
      <c r="B66" s="10"/>
      <c r="C66" s="10"/>
      <c r="D66" s="30" t="s">
        <v>160</v>
      </c>
      <c r="E66" s="10" t="s">
        <v>161</v>
      </c>
      <c r="F66" s="11">
        <v>59.6</v>
      </c>
      <c r="G66" s="12">
        <f t="shared" si="4"/>
        <v>35.76</v>
      </c>
      <c r="H66" s="10">
        <v>3</v>
      </c>
      <c r="I66" s="14">
        <v>0</v>
      </c>
      <c r="J66" s="12">
        <f t="shared" si="5"/>
        <v>0</v>
      </c>
      <c r="K66" s="12">
        <f t="shared" si="6"/>
        <v>35.76</v>
      </c>
      <c r="L66" s="10">
        <v>3</v>
      </c>
      <c r="M66" s="10" t="s">
        <v>63</v>
      </c>
    </row>
    <row r="67" ht="26" customHeight="1" spans="1:13">
      <c r="A67" s="10" t="s">
        <v>162</v>
      </c>
      <c r="B67" s="10" t="s">
        <v>163</v>
      </c>
      <c r="C67" s="10" t="s">
        <v>64</v>
      </c>
      <c r="D67" s="30" t="s">
        <v>164</v>
      </c>
      <c r="E67" s="10" t="s">
        <v>165</v>
      </c>
      <c r="F67" s="11">
        <v>68.6</v>
      </c>
      <c r="G67" s="12">
        <f t="shared" si="4"/>
        <v>41.16</v>
      </c>
      <c r="H67" s="10">
        <v>1</v>
      </c>
      <c r="I67" s="14">
        <v>77</v>
      </c>
      <c r="J67" s="12">
        <f t="shared" si="5"/>
        <v>30.8</v>
      </c>
      <c r="K67" s="12">
        <f t="shared" si="6"/>
        <v>71.96</v>
      </c>
      <c r="L67" s="10">
        <v>1</v>
      </c>
      <c r="M67" s="10" t="s">
        <v>19</v>
      </c>
    </row>
    <row r="68" ht="26" customHeight="1" spans="1:13">
      <c r="A68" s="10"/>
      <c r="B68" s="10"/>
      <c r="C68" s="10"/>
      <c r="D68" s="30" t="s">
        <v>166</v>
      </c>
      <c r="E68" s="10" t="s">
        <v>167</v>
      </c>
      <c r="F68" s="11">
        <v>64.43</v>
      </c>
      <c r="G68" s="12">
        <f t="shared" si="4"/>
        <v>38.658</v>
      </c>
      <c r="H68" s="10">
        <v>2</v>
      </c>
      <c r="I68" s="14">
        <v>76.5</v>
      </c>
      <c r="J68" s="12">
        <f t="shared" si="5"/>
        <v>30.6</v>
      </c>
      <c r="K68" s="12">
        <f t="shared" si="6"/>
        <v>69.258</v>
      </c>
      <c r="L68" s="10">
        <v>2</v>
      </c>
      <c r="M68" s="10"/>
    </row>
    <row r="69" ht="26" customHeight="1" spans="1:13">
      <c r="A69" s="10"/>
      <c r="B69" s="10"/>
      <c r="C69" s="10"/>
      <c r="D69" s="30" t="s">
        <v>168</v>
      </c>
      <c r="E69" s="10" t="s">
        <v>169</v>
      </c>
      <c r="F69" s="11">
        <v>57.43</v>
      </c>
      <c r="G69" s="12">
        <f t="shared" si="4"/>
        <v>34.458</v>
      </c>
      <c r="H69" s="10">
        <v>3</v>
      </c>
      <c r="I69" s="14">
        <v>76.2</v>
      </c>
      <c r="J69" s="12">
        <f t="shared" ref="J69:J100" si="7">I69*0.4</f>
        <v>30.48</v>
      </c>
      <c r="K69" s="12">
        <f t="shared" ref="K69:K100" si="8">G69+J69</f>
        <v>64.938</v>
      </c>
      <c r="L69" s="10">
        <v>3</v>
      </c>
      <c r="M69" s="10"/>
    </row>
    <row r="70" ht="26" customHeight="1" spans="1:13">
      <c r="A70" s="10" t="s">
        <v>170</v>
      </c>
      <c r="B70" s="10" t="s">
        <v>155</v>
      </c>
      <c r="C70" s="10" t="s">
        <v>64</v>
      </c>
      <c r="D70" s="30" t="s">
        <v>171</v>
      </c>
      <c r="E70" s="10" t="s">
        <v>172</v>
      </c>
      <c r="F70" s="11">
        <v>64.2</v>
      </c>
      <c r="G70" s="12">
        <f t="shared" si="4"/>
        <v>38.52</v>
      </c>
      <c r="H70" s="10">
        <v>2</v>
      </c>
      <c r="I70" s="14">
        <v>80.1</v>
      </c>
      <c r="J70" s="12">
        <f t="shared" si="7"/>
        <v>32.04</v>
      </c>
      <c r="K70" s="12">
        <f t="shared" si="8"/>
        <v>70.56</v>
      </c>
      <c r="L70" s="10">
        <v>1</v>
      </c>
      <c r="M70" s="10" t="s">
        <v>19</v>
      </c>
    </row>
    <row r="71" ht="26" customHeight="1" spans="1:13">
      <c r="A71" s="10"/>
      <c r="B71" s="10"/>
      <c r="C71" s="10"/>
      <c r="D71" s="30" t="s">
        <v>173</v>
      </c>
      <c r="E71" s="10" t="s">
        <v>174</v>
      </c>
      <c r="F71" s="11">
        <v>65.93</v>
      </c>
      <c r="G71" s="12">
        <f t="shared" si="4"/>
        <v>39.558</v>
      </c>
      <c r="H71" s="10">
        <v>1</v>
      </c>
      <c r="I71" s="14">
        <v>73.6</v>
      </c>
      <c r="J71" s="12">
        <f t="shared" si="7"/>
        <v>29.44</v>
      </c>
      <c r="K71" s="12">
        <f t="shared" si="8"/>
        <v>68.998</v>
      </c>
      <c r="L71" s="10">
        <v>2</v>
      </c>
      <c r="M71" s="10"/>
    </row>
    <row r="72" ht="26" customHeight="1" spans="1:13">
      <c r="A72" s="10"/>
      <c r="B72" s="10"/>
      <c r="C72" s="10"/>
      <c r="D72" s="30" t="s">
        <v>175</v>
      </c>
      <c r="E72" s="10" t="s">
        <v>176</v>
      </c>
      <c r="F72" s="11">
        <v>62.1</v>
      </c>
      <c r="G72" s="12">
        <f t="shared" si="4"/>
        <v>37.26</v>
      </c>
      <c r="H72" s="10">
        <v>3</v>
      </c>
      <c r="I72" s="14">
        <v>0</v>
      </c>
      <c r="J72" s="12">
        <f t="shared" si="7"/>
        <v>0</v>
      </c>
      <c r="K72" s="12">
        <f t="shared" si="8"/>
        <v>37.26</v>
      </c>
      <c r="L72" s="10">
        <v>3</v>
      </c>
      <c r="M72" s="10" t="s">
        <v>63</v>
      </c>
    </row>
    <row r="73" ht="26" customHeight="1" spans="1:13">
      <c r="A73" s="10" t="s">
        <v>177</v>
      </c>
      <c r="B73" s="10" t="s">
        <v>16</v>
      </c>
      <c r="C73" s="10" t="s">
        <v>64</v>
      </c>
      <c r="D73" s="31" t="s">
        <v>178</v>
      </c>
      <c r="E73" s="15" t="s">
        <v>179</v>
      </c>
      <c r="F73" s="11">
        <v>56.3</v>
      </c>
      <c r="G73" s="12">
        <f t="shared" ref="G72:G112" si="9">F73*0.6</f>
        <v>33.78</v>
      </c>
      <c r="H73" s="15">
        <v>1</v>
      </c>
      <c r="I73" s="14">
        <v>86.8</v>
      </c>
      <c r="J73" s="12">
        <f t="shared" si="7"/>
        <v>34.72</v>
      </c>
      <c r="K73" s="12">
        <f t="shared" si="8"/>
        <v>68.5</v>
      </c>
      <c r="L73" s="15">
        <v>1</v>
      </c>
      <c r="M73" s="10" t="s">
        <v>19</v>
      </c>
    </row>
    <row r="74" ht="26" customHeight="1" spans="1:13">
      <c r="A74" s="10"/>
      <c r="B74" s="10"/>
      <c r="C74" s="10"/>
      <c r="D74" s="30" t="s">
        <v>180</v>
      </c>
      <c r="E74" s="10" t="s">
        <v>181</v>
      </c>
      <c r="F74" s="11">
        <v>47.67</v>
      </c>
      <c r="G74" s="12">
        <f t="shared" si="9"/>
        <v>28.602</v>
      </c>
      <c r="H74" s="10">
        <v>2</v>
      </c>
      <c r="I74" s="14">
        <v>75.5</v>
      </c>
      <c r="J74" s="12">
        <f t="shared" si="7"/>
        <v>30.2</v>
      </c>
      <c r="K74" s="12">
        <f t="shared" si="8"/>
        <v>58.802</v>
      </c>
      <c r="L74" s="10">
        <v>2</v>
      </c>
      <c r="M74" s="10"/>
    </row>
    <row r="75" ht="26" customHeight="1" spans="1:13">
      <c r="A75" s="10"/>
      <c r="B75" s="10"/>
      <c r="C75" s="10"/>
      <c r="D75" s="30" t="s">
        <v>182</v>
      </c>
      <c r="E75" s="10" t="s">
        <v>183</v>
      </c>
      <c r="F75" s="11">
        <v>35.1</v>
      </c>
      <c r="G75" s="12">
        <f t="shared" si="9"/>
        <v>21.06</v>
      </c>
      <c r="H75" s="10">
        <v>4</v>
      </c>
      <c r="I75" s="14">
        <v>71</v>
      </c>
      <c r="J75" s="12">
        <f t="shared" si="7"/>
        <v>28.4</v>
      </c>
      <c r="K75" s="12">
        <f t="shared" si="8"/>
        <v>49.46</v>
      </c>
      <c r="L75" s="10">
        <v>3</v>
      </c>
      <c r="M75" s="10"/>
    </row>
    <row r="76" ht="26" customHeight="1" spans="1:13">
      <c r="A76" s="10" t="s">
        <v>184</v>
      </c>
      <c r="B76" s="10" t="s">
        <v>16</v>
      </c>
      <c r="C76" s="10" t="s">
        <v>64</v>
      </c>
      <c r="D76" s="30" t="s">
        <v>185</v>
      </c>
      <c r="E76" s="10" t="s">
        <v>186</v>
      </c>
      <c r="F76" s="11">
        <v>54</v>
      </c>
      <c r="G76" s="12">
        <f t="shared" si="9"/>
        <v>32.4</v>
      </c>
      <c r="H76" s="10">
        <v>3</v>
      </c>
      <c r="I76" s="14">
        <v>75</v>
      </c>
      <c r="J76" s="12">
        <f t="shared" si="7"/>
        <v>30</v>
      </c>
      <c r="K76" s="12">
        <f t="shared" si="8"/>
        <v>62.4</v>
      </c>
      <c r="L76" s="10">
        <v>1</v>
      </c>
      <c r="M76" s="10" t="s">
        <v>19</v>
      </c>
    </row>
    <row r="77" ht="26" customHeight="1" spans="1:13">
      <c r="A77" s="10"/>
      <c r="B77" s="10"/>
      <c r="C77" s="10"/>
      <c r="D77" s="30" t="s">
        <v>187</v>
      </c>
      <c r="E77" s="10" t="s">
        <v>188</v>
      </c>
      <c r="F77" s="11">
        <v>52.5</v>
      </c>
      <c r="G77" s="12">
        <f t="shared" si="9"/>
        <v>31.5</v>
      </c>
      <c r="H77" s="10">
        <v>4</v>
      </c>
      <c r="I77" s="14">
        <v>76.8</v>
      </c>
      <c r="J77" s="12">
        <f t="shared" si="7"/>
        <v>30.72</v>
      </c>
      <c r="K77" s="12">
        <f t="shared" si="8"/>
        <v>62.22</v>
      </c>
      <c r="L77" s="10">
        <v>2</v>
      </c>
      <c r="M77" s="10"/>
    </row>
    <row r="78" ht="26" customHeight="1" spans="1:13">
      <c r="A78" s="10"/>
      <c r="B78" s="10"/>
      <c r="C78" s="10"/>
      <c r="D78" s="30" t="s">
        <v>189</v>
      </c>
      <c r="E78" s="10" t="s">
        <v>190</v>
      </c>
      <c r="F78" s="11">
        <v>46.33</v>
      </c>
      <c r="G78" s="12">
        <f t="shared" si="9"/>
        <v>27.798</v>
      </c>
      <c r="H78" s="10">
        <v>5</v>
      </c>
      <c r="I78" s="14">
        <v>75.3</v>
      </c>
      <c r="J78" s="12">
        <f t="shared" si="7"/>
        <v>30.12</v>
      </c>
      <c r="K78" s="12">
        <f t="shared" si="8"/>
        <v>57.918</v>
      </c>
      <c r="L78" s="10">
        <v>3</v>
      </c>
      <c r="M78" s="10"/>
    </row>
    <row r="79" ht="20" customHeight="1" spans="1:13">
      <c r="A79" s="10" t="s">
        <v>191</v>
      </c>
      <c r="B79" s="10" t="s">
        <v>16</v>
      </c>
      <c r="C79" s="10" t="s">
        <v>64</v>
      </c>
      <c r="D79" s="30" t="s">
        <v>192</v>
      </c>
      <c r="E79" s="10" t="s">
        <v>193</v>
      </c>
      <c r="F79" s="11">
        <v>48.5</v>
      </c>
      <c r="G79" s="12">
        <f t="shared" si="9"/>
        <v>29.1</v>
      </c>
      <c r="H79" s="15">
        <v>1</v>
      </c>
      <c r="I79" s="14">
        <v>77.5</v>
      </c>
      <c r="J79" s="12">
        <f t="shared" si="7"/>
        <v>31</v>
      </c>
      <c r="K79" s="12">
        <f t="shared" si="8"/>
        <v>60.1</v>
      </c>
      <c r="L79" s="15">
        <v>1</v>
      </c>
      <c r="M79" s="10" t="s">
        <v>19</v>
      </c>
    </row>
    <row r="80" ht="20" customHeight="1" spans="1:13">
      <c r="A80" s="10"/>
      <c r="B80" s="10"/>
      <c r="C80" s="10"/>
      <c r="D80" s="30" t="s">
        <v>194</v>
      </c>
      <c r="E80" s="10" t="s">
        <v>195</v>
      </c>
      <c r="F80" s="11">
        <v>47.5</v>
      </c>
      <c r="G80" s="12">
        <f t="shared" si="9"/>
        <v>28.5</v>
      </c>
      <c r="H80" s="10">
        <v>2</v>
      </c>
      <c r="I80" s="14">
        <v>75.9</v>
      </c>
      <c r="J80" s="12">
        <f t="shared" si="7"/>
        <v>30.36</v>
      </c>
      <c r="K80" s="12">
        <f t="shared" si="8"/>
        <v>58.86</v>
      </c>
      <c r="L80" s="10">
        <v>2</v>
      </c>
      <c r="M80" s="28"/>
    </row>
    <row r="81" ht="20" customHeight="1" spans="1:13">
      <c r="A81" s="10" t="s">
        <v>196</v>
      </c>
      <c r="B81" s="10" t="s">
        <v>16</v>
      </c>
      <c r="C81" s="10" t="s">
        <v>64</v>
      </c>
      <c r="D81" s="30" t="s">
        <v>197</v>
      </c>
      <c r="E81" s="10" t="s">
        <v>198</v>
      </c>
      <c r="F81" s="11">
        <v>65.83</v>
      </c>
      <c r="G81" s="12">
        <f t="shared" si="9"/>
        <v>39.498</v>
      </c>
      <c r="H81" s="10">
        <v>1</v>
      </c>
      <c r="I81" s="14">
        <v>80.2</v>
      </c>
      <c r="J81" s="12">
        <f t="shared" si="7"/>
        <v>32.08</v>
      </c>
      <c r="K81" s="12">
        <f t="shared" si="8"/>
        <v>71.578</v>
      </c>
      <c r="L81" s="10">
        <v>1</v>
      </c>
      <c r="M81" s="10" t="s">
        <v>19</v>
      </c>
    </row>
    <row r="82" ht="20" customHeight="1" spans="1:13">
      <c r="A82" s="10"/>
      <c r="B82" s="10"/>
      <c r="C82" s="10"/>
      <c r="D82" s="30" t="s">
        <v>199</v>
      </c>
      <c r="E82" s="10" t="s">
        <v>200</v>
      </c>
      <c r="F82" s="11">
        <v>61.17</v>
      </c>
      <c r="G82" s="12">
        <f t="shared" si="9"/>
        <v>36.702</v>
      </c>
      <c r="H82" s="10">
        <v>2</v>
      </c>
      <c r="I82" s="14">
        <v>85.6</v>
      </c>
      <c r="J82" s="12">
        <f t="shared" si="7"/>
        <v>34.24</v>
      </c>
      <c r="K82" s="12">
        <f t="shared" si="8"/>
        <v>70.942</v>
      </c>
      <c r="L82" s="10">
        <v>2</v>
      </c>
      <c r="M82" s="10"/>
    </row>
    <row r="83" ht="20" customHeight="1" spans="1:13">
      <c r="A83" s="10"/>
      <c r="B83" s="10"/>
      <c r="C83" s="10"/>
      <c r="D83" s="30" t="s">
        <v>201</v>
      </c>
      <c r="E83" s="10" t="s">
        <v>202</v>
      </c>
      <c r="F83" s="11">
        <v>57</v>
      </c>
      <c r="G83" s="12">
        <f t="shared" si="9"/>
        <v>34.2</v>
      </c>
      <c r="H83" s="10">
        <v>3</v>
      </c>
      <c r="I83" s="14">
        <v>81.6</v>
      </c>
      <c r="J83" s="12">
        <f t="shared" si="7"/>
        <v>32.64</v>
      </c>
      <c r="K83" s="12">
        <f t="shared" si="8"/>
        <v>66.84</v>
      </c>
      <c r="L83" s="10">
        <v>3</v>
      </c>
      <c r="M83" s="10"/>
    </row>
    <row r="84" ht="20" customHeight="1" spans="1:13">
      <c r="A84" s="10" t="s">
        <v>203</v>
      </c>
      <c r="B84" s="10" t="s">
        <v>16</v>
      </c>
      <c r="C84" s="10" t="s">
        <v>64</v>
      </c>
      <c r="D84" s="30" t="s">
        <v>204</v>
      </c>
      <c r="E84" s="10" t="s">
        <v>205</v>
      </c>
      <c r="F84" s="11">
        <v>49.67</v>
      </c>
      <c r="G84" s="12">
        <f t="shared" si="9"/>
        <v>29.802</v>
      </c>
      <c r="H84" s="10">
        <v>1</v>
      </c>
      <c r="I84" s="14">
        <v>84.8</v>
      </c>
      <c r="J84" s="12">
        <f t="shared" si="7"/>
        <v>33.92</v>
      </c>
      <c r="K84" s="12">
        <f t="shared" si="8"/>
        <v>63.722</v>
      </c>
      <c r="L84" s="10">
        <v>1</v>
      </c>
      <c r="M84" s="10" t="s">
        <v>19</v>
      </c>
    </row>
    <row r="85" ht="20" customHeight="1" spans="1:13">
      <c r="A85" s="10"/>
      <c r="B85" s="10"/>
      <c r="C85" s="10"/>
      <c r="D85" s="30" t="s">
        <v>206</v>
      </c>
      <c r="E85" s="10" t="s">
        <v>207</v>
      </c>
      <c r="F85" s="11">
        <v>47.77</v>
      </c>
      <c r="G85" s="12">
        <f t="shared" si="9"/>
        <v>28.662</v>
      </c>
      <c r="H85" s="10">
        <v>2</v>
      </c>
      <c r="I85" s="14">
        <v>70.5</v>
      </c>
      <c r="J85" s="12">
        <f t="shared" si="7"/>
        <v>28.2</v>
      </c>
      <c r="K85" s="12">
        <f t="shared" si="8"/>
        <v>56.862</v>
      </c>
      <c r="L85" s="10">
        <v>2</v>
      </c>
      <c r="M85" s="10"/>
    </row>
    <row r="86" ht="20" customHeight="1" spans="1:13">
      <c r="A86" s="10"/>
      <c r="B86" s="10"/>
      <c r="C86" s="10"/>
      <c r="D86" s="30" t="s">
        <v>208</v>
      </c>
      <c r="E86" s="10" t="s">
        <v>209</v>
      </c>
      <c r="F86" s="11">
        <v>46.57</v>
      </c>
      <c r="G86" s="12">
        <f t="shared" si="9"/>
        <v>27.942</v>
      </c>
      <c r="H86" s="10">
        <v>3</v>
      </c>
      <c r="I86" s="14">
        <v>70.8</v>
      </c>
      <c r="J86" s="12">
        <f t="shared" si="7"/>
        <v>28.32</v>
      </c>
      <c r="K86" s="12">
        <f t="shared" si="8"/>
        <v>56.262</v>
      </c>
      <c r="L86" s="10">
        <v>3</v>
      </c>
      <c r="M86" s="10"/>
    </row>
    <row r="87" ht="20" customHeight="1" spans="1:13">
      <c r="A87" s="10" t="s">
        <v>210</v>
      </c>
      <c r="B87" s="10" t="s">
        <v>16</v>
      </c>
      <c r="C87" s="10" t="s">
        <v>114</v>
      </c>
      <c r="D87" s="30" t="s">
        <v>211</v>
      </c>
      <c r="E87" s="10" t="s">
        <v>212</v>
      </c>
      <c r="F87" s="11">
        <v>68.37</v>
      </c>
      <c r="G87" s="12">
        <f t="shared" si="9"/>
        <v>41.022</v>
      </c>
      <c r="H87" s="10">
        <v>1</v>
      </c>
      <c r="I87" s="14">
        <v>80.8</v>
      </c>
      <c r="J87" s="12">
        <f t="shared" si="7"/>
        <v>32.32</v>
      </c>
      <c r="K87" s="12">
        <f t="shared" si="8"/>
        <v>73.342</v>
      </c>
      <c r="L87" s="10">
        <v>1</v>
      </c>
      <c r="M87" s="10" t="s">
        <v>19</v>
      </c>
    </row>
    <row r="88" ht="20" customHeight="1" spans="1:13">
      <c r="A88" s="10"/>
      <c r="B88" s="10"/>
      <c r="C88" s="10"/>
      <c r="D88" s="30" t="s">
        <v>213</v>
      </c>
      <c r="E88" s="10" t="s">
        <v>214</v>
      </c>
      <c r="F88" s="11">
        <v>66.63</v>
      </c>
      <c r="G88" s="12">
        <f t="shared" si="9"/>
        <v>39.978</v>
      </c>
      <c r="H88" s="10">
        <v>2</v>
      </c>
      <c r="I88" s="14">
        <v>82.4</v>
      </c>
      <c r="J88" s="12">
        <f t="shared" si="7"/>
        <v>32.96</v>
      </c>
      <c r="K88" s="12">
        <f t="shared" si="8"/>
        <v>72.938</v>
      </c>
      <c r="L88" s="10">
        <v>2</v>
      </c>
      <c r="M88" s="10" t="s">
        <v>19</v>
      </c>
    </row>
    <row r="89" ht="20" customHeight="1" spans="1:13">
      <c r="A89" s="10"/>
      <c r="B89" s="10"/>
      <c r="C89" s="10"/>
      <c r="D89" s="30" t="s">
        <v>215</v>
      </c>
      <c r="E89" s="10" t="s">
        <v>216</v>
      </c>
      <c r="F89" s="11">
        <v>62.9</v>
      </c>
      <c r="G89" s="12">
        <f t="shared" si="9"/>
        <v>37.74</v>
      </c>
      <c r="H89" s="10">
        <v>3</v>
      </c>
      <c r="I89" s="14">
        <v>82.6</v>
      </c>
      <c r="J89" s="12">
        <f t="shared" si="7"/>
        <v>33.04</v>
      </c>
      <c r="K89" s="12">
        <f t="shared" si="8"/>
        <v>70.78</v>
      </c>
      <c r="L89" s="10">
        <v>3</v>
      </c>
      <c r="M89" s="10"/>
    </row>
    <row r="90" ht="20" customHeight="1" spans="1:13">
      <c r="A90" s="10"/>
      <c r="B90" s="10"/>
      <c r="C90" s="10"/>
      <c r="D90" s="30" t="s">
        <v>217</v>
      </c>
      <c r="E90" s="10" t="s">
        <v>218</v>
      </c>
      <c r="F90" s="11">
        <v>59.37</v>
      </c>
      <c r="G90" s="12">
        <f t="shared" si="9"/>
        <v>35.622</v>
      </c>
      <c r="H90" s="10">
        <v>6</v>
      </c>
      <c r="I90" s="14">
        <v>84.6</v>
      </c>
      <c r="J90" s="12">
        <f t="shared" si="7"/>
        <v>33.84</v>
      </c>
      <c r="K90" s="12">
        <f t="shared" si="8"/>
        <v>69.462</v>
      </c>
      <c r="L90" s="10">
        <v>4</v>
      </c>
      <c r="M90" s="10"/>
    </row>
    <row r="91" ht="20" customHeight="1" spans="1:13">
      <c r="A91" s="10"/>
      <c r="B91" s="10"/>
      <c r="C91" s="10"/>
      <c r="D91" s="30" t="s">
        <v>219</v>
      </c>
      <c r="E91" s="10" t="s">
        <v>220</v>
      </c>
      <c r="F91" s="11">
        <v>61.03</v>
      </c>
      <c r="G91" s="12">
        <f t="shared" si="9"/>
        <v>36.618</v>
      </c>
      <c r="H91" s="10">
        <v>4</v>
      </c>
      <c r="I91" s="14">
        <v>76.8</v>
      </c>
      <c r="J91" s="12">
        <f t="shared" si="7"/>
        <v>30.72</v>
      </c>
      <c r="K91" s="12">
        <f t="shared" si="8"/>
        <v>67.338</v>
      </c>
      <c r="L91" s="10">
        <v>5</v>
      </c>
      <c r="M91" s="10"/>
    </row>
    <row r="92" ht="20" customHeight="1" spans="1:13">
      <c r="A92" s="10"/>
      <c r="B92" s="10"/>
      <c r="C92" s="10"/>
      <c r="D92" s="30" t="s">
        <v>221</v>
      </c>
      <c r="E92" s="10" t="s">
        <v>222</v>
      </c>
      <c r="F92" s="11">
        <v>59.67</v>
      </c>
      <c r="G92" s="12">
        <f t="shared" si="9"/>
        <v>35.802</v>
      </c>
      <c r="H92" s="10">
        <v>5</v>
      </c>
      <c r="I92" s="14">
        <v>0</v>
      </c>
      <c r="J92" s="12">
        <f t="shared" si="7"/>
        <v>0</v>
      </c>
      <c r="K92" s="12">
        <f t="shared" si="8"/>
        <v>35.802</v>
      </c>
      <c r="L92" s="10">
        <v>6</v>
      </c>
      <c r="M92" s="10" t="s">
        <v>63</v>
      </c>
    </row>
    <row r="93" ht="20" customHeight="1" spans="1:13">
      <c r="A93" s="10"/>
      <c r="B93" s="10" t="s">
        <v>16</v>
      </c>
      <c r="C93" s="10" t="s">
        <v>64</v>
      </c>
      <c r="D93" s="30" t="s">
        <v>223</v>
      </c>
      <c r="E93" s="10" t="s">
        <v>224</v>
      </c>
      <c r="F93" s="11">
        <v>52.23</v>
      </c>
      <c r="G93" s="12">
        <f t="shared" si="9"/>
        <v>31.338</v>
      </c>
      <c r="H93" s="10">
        <v>2</v>
      </c>
      <c r="I93" s="14">
        <v>75.6</v>
      </c>
      <c r="J93" s="12">
        <f t="shared" si="7"/>
        <v>30.24</v>
      </c>
      <c r="K93" s="12">
        <f t="shared" si="8"/>
        <v>61.578</v>
      </c>
      <c r="L93" s="10">
        <v>1</v>
      </c>
      <c r="M93" s="10" t="s">
        <v>19</v>
      </c>
    </row>
    <row r="94" ht="20" customHeight="1" spans="1:13">
      <c r="A94" s="10"/>
      <c r="B94" s="10"/>
      <c r="C94" s="10"/>
      <c r="D94" s="30" t="s">
        <v>225</v>
      </c>
      <c r="E94" s="10" t="s">
        <v>226</v>
      </c>
      <c r="F94" s="11">
        <v>50.43</v>
      </c>
      <c r="G94" s="12">
        <f t="shared" si="9"/>
        <v>30.258</v>
      </c>
      <c r="H94" s="10">
        <v>3</v>
      </c>
      <c r="I94" s="14">
        <v>72.4</v>
      </c>
      <c r="J94" s="12">
        <f t="shared" si="7"/>
        <v>28.96</v>
      </c>
      <c r="K94" s="12">
        <f t="shared" si="8"/>
        <v>59.218</v>
      </c>
      <c r="L94" s="10">
        <v>2</v>
      </c>
      <c r="M94" s="28"/>
    </row>
    <row r="95" ht="20" customHeight="1" spans="1:13">
      <c r="A95" s="10"/>
      <c r="B95" s="10" t="s">
        <v>16</v>
      </c>
      <c r="C95" s="10" t="s">
        <v>64</v>
      </c>
      <c r="D95" s="30" t="s">
        <v>227</v>
      </c>
      <c r="E95" s="10" t="s">
        <v>228</v>
      </c>
      <c r="F95" s="11">
        <v>70</v>
      </c>
      <c r="G95" s="12">
        <f t="shared" si="9"/>
        <v>42</v>
      </c>
      <c r="H95" s="10">
        <v>1</v>
      </c>
      <c r="I95" s="14">
        <v>79.6</v>
      </c>
      <c r="J95" s="12">
        <f t="shared" si="7"/>
        <v>31.84</v>
      </c>
      <c r="K95" s="12">
        <f t="shared" si="8"/>
        <v>73.84</v>
      </c>
      <c r="L95" s="10">
        <v>1</v>
      </c>
      <c r="M95" s="10" t="s">
        <v>19</v>
      </c>
    </row>
    <row r="96" ht="20" customHeight="1" spans="1:13">
      <c r="A96" s="10"/>
      <c r="B96" s="10"/>
      <c r="C96" s="10"/>
      <c r="D96" s="30" t="s">
        <v>229</v>
      </c>
      <c r="E96" s="10" t="s">
        <v>230</v>
      </c>
      <c r="F96" s="11">
        <v>63.73</v>
      </c>
      <c r="G96" s="12">
        <f t="shared" si="9"/>
        <v>38.238</v>
      </c>
      <c r="H96" s="10">
        <v>2</v>
      </c>
      <c r="I96" s="14">
        <v>74.8</v>
      </c>
      <c r="J96" s="12">
        <f t="shared" si="7"/>
        <v>29.92</v>
      </c>
      <c r="K96" s="12">
        <f t="shared" si="8"/>
        <v>68.158</v>
      </c>
      <c r="L96" s="10">
        <v>2</v>
      </c>
      <c r="M96" s="10"/>
    </row>
    <row r="97" ht="20" customHeight="1" spans="1:13">
      <c r="A97" s="10"/>
      <c r="B97" s="10"/>
      <c r="C97" s="10"/>
      <c r="D97" s="30" t="s">
        <v>231</v>
      </c>
      <c r="E97" s="10" t="s">
        <v>232</v>
      </c>
      <c r="F97" s="11">
        <v>57.23</v>
      </c>
      <c r="G97" s="12">
        <f t="shared" si="9"/>
        <v>34.338</v>
      </c>
      <c r="H97" s="10">
        <v>3</v>
      </c>
      <c r="I97" s="14">
        <v>78.8</v>
      </c>
      <c r="J97" s="12">
        <f t="shared" si="7"/>
        <v>31.52</v>
      </c>
      <c r="K97" s="12">
        <f t="shared" si="8"/>
        <v>65.858</v>
      </c>
      <c r="L97" s="10">
        <v>3</v>
      </c>
      <c r="M97" s="10"/>
    </row>
    <row r="98" ht="25" customHeight="1" spans="1:13">
      <c r="A98" s="10" t="s">
        <v>233</v>
      </c>
      <c r="B98" s="10" t="s">
        <v>16</v>
      </c>
      <c r="C98" s="10" t="s">
        <v>64</v>
      </c>
      <c r="D98" s="30" t="s">
        <v>234</v>
      </c>
      <c r="E98" s="10" t="s">
        <v>235</v>
      </c>
      <c r="F98" s="11">
        <v>53.53</v>
      </c>
      <c r="G98" s="12">
        <f t="shared" si="9"/>
        <v>32.118</v>
      </c>
      <c r="H98" s="10">
        <v>2</v>
      </c>
      <c r="I98" s="14">
        <v>77.8</v>
      </c>
      <c r="J98" s="12">
        <f t="shared" si="7"/>
        <v>31.12</v>
      </c>
      <c r="K98" s="12">
        <f t="shared" si="8"/>
        <v>63.238</v>
      </c>
      <c r="L98" s="10">
        <v>1</v>
      </c>
      <c r="M98" s="10" t="s">
        <v>19</v>
      </c>
    </row>
    <row r="99" ht="25" customHeight="1" spans="1:13">
      <c r="A99" s="10"/>
      <c r="B99" s="10"/>
      <c r="C99" s="10"/>
      <c r="D99" s="30" t="s">
        <v>236</v>
      </c>
      <c r="E99" s="10" t="s">
        <v>237</v>
      </c>
      <c r="F99" s="11">
        <v>53.03</v>
      </c>
      <c r="G99" s="12">
        <f t="shared" si="9"/>
        <v>31.818</v>
      </c>
      <c r="H99" s="10">
        <v>3</v>
      </c>
      <c r="I99" s="13">
        <v>72</v>
      </c>
      <c r="J99" s="12">
        <f t="shared" si="7"/>
        <v>28.8</v>
      </c>
      <c r="K99" s="12">
        <f t="shared" si="8"/>
        <v>60.618</v>
      </c>
      <c r="L99" s="10">
        <v>2</v>
      </c>
      <c r="M99" s="10"/>
    </row>
    <row r="100" ht="25" customHeight="1" spans="1:13">
      <c r="A100" s="10"/>
      <c r="B100" s="10"/>
      <c r="C100" s="10"/>
      <c r="D100" s="30" t="s">
        <v>238</v>
      </c>
      <c r="E100" s="10" t="s">
        <v>239</v>
      </c>
      <c r="F100" s="11">
        <v>43.8</v>
      </c>
      <c r="G100" s="12">
        <f t="shared" si="9"/>
        <v>26.28</v>
      </c>
      <c r="H100" s="10">
        <v>4</v>
      </c>
      <c r="I100" s="13">
        <v>71</v>
      </c>
      <c r="J100" s="12">
        <f t="shared" si="7"/>
        <v>28.4</v>
      </c>
      <c r="K100" s="12">
        <f t="shared" si="8"/>
        <v>54.68</v>
      </c>
      <c r="L100" s="10">
        <v>3</v>
      </c>
      <c r="M100" s="10"/>
    </row>
    <row r="101" ht="25" customHeight="1" spans="1:13">
      <c r="A101" s="10" t="s">
        <v>240</v>
      </c>
      <c r="B101" s="10" t="s">
        <v>16</v>
      </c>
      <c r="C101" s="10" t="s">
        <v>64</v>
      </c>
      <c r="D101" s="30" t="s">
        <v>241</v>
      </c>
      <c r="E101" s="10" t="s">
        <v>242</v>
      </c>
      <c r="F101" s="11">
        <v>61</v>
      </c>
      <c r="G101" s="12">
        <f t="shared" si="9"/>
        <v>36.6</v>
      </c>
      <c r="H101" s="10">
        <v>1</v>
      </c>
      <c r="I101" s="13">
        <v>71.4</v>
      </c>
      <c r="J101" s="12">
        <f t="shared" ref="J101:J108" si="10">I101*0.4</f>
        <v>28.56</v>
      </c>
      <c r="K101" s="12">
        <f t="shared" ref="K101:K108" si="11">G101+J101</f>
        <v>65.16</v>
      </c>
      <c r="L101" s="10">
        <v>1</v>
      </c>
      <c r="M101" s="10" t="s">
        <v>19</v>
      </c>
    </row>
    <row r="102" ht="25" customHeight="1" spans="1:13">
      <c r="A102" s="10"/>
      <c r="B102" s="10"/>
      <c r="C102" s="10"/>
      <c r="D102" s="30" t="s">
        <v>243</v>
      </c>
      <c r="E102" s="10" t="s">
        <v>244</v>
      </c>
      <c r="F102" s="11">
        <v>59.63</v>
      </c>
      <c r="G102" s="12">
        <f t="shared" si="9"/>
        <v>35.778</v>
      </c>
      <c r="H102" s="10">
        <v>2</v>
      </c>
      <c r="I102" s="13">
        <v>68.8</v>
      </c>
      <c r="J102" s="12">
        <f t="shared" si="10"/>
        <v>27.52</v>
      </c>
      <c r="K102" s="12">
        <f t="shared" si="11"/>
        <v>63.298</v>
      </c>
      <c r="L102" s="10">
        <v>2</v>
      </c>
      <c r="M102" s="10"/>
    </row>
    <row r="103" ht="25" customHeight="1" spans="1:13">
      <c r="A103" s="10" t="s">
        <v>245</v>
      </c>
      <c r="B103" s="10" t="s">
        <v>16</v>
      </c>
      <c r="C103" s="10" t="s">
        <v>114</v>
      </c>
      <c r="D103" s="30" t="s">
        <v>246</v>
      </c>
      <c r="E103" s="10" t="s">
        <v>247</v>
      </c>
      <c r="F103" s="11">
        <v>60.77</v>
      </c>
      <c r="G103" s="12">
        <f t="shared" si="9"/>
        <v>36.462</v>
      </c>
      <c r="H103" s="10">
        <v>1</v>
      </c>
      <c r="I103" s="13">
        <v>81.8</v>
      </c>
      <c r="J103" s="12">
        <f t="shared" si="10"/>
        <v>32.72</v>
      </c>
      <c r="K103" s="12">
        <f t="shared" si="11"/>
        <v>69.182</v>
      </c>
      <c r="L103" s="10">
        <v>1</v>
      </c>
      <c r="M103" s="10" t="s">
        <v>19</v>
      </c>
    </row>
    <row r="104" ht="25" customHeight="1" spans="1:13">
      <c r="A104" s="10"/>
      <c r="B104" s="10"/>
      <c r="C104" s="10"/>
      <c r="D104" s="30" t="s">
        <v>248</v>
      </c>
      <c r="E104" s="10" t="s">
        <v>249</v>
      </c>
      <c r="F104" s="11">
        <v>60.57</v>
      </c>
      <c r="G104" s="12">
        <f t="shared" si="9"/>
        <v>36.342</v>
      </c>
      <c r="H104" s="10">
        <v>2</v>
      </c>
      <c r="I104" s="13">
        <v>78.4</v>
      </c>
      <c r="J104" s="12">
        <f t="shared" si="10"/>
        <v>31.36</v>
      </c>
      <c r="K104" s="12">
        <f t="shared" si="11"/>
        <v>67.702</v>
      </c>
      <c r="L104" s="10">
        <v>2</v>
      </c>
      <c r="M104" s="10" t="s">
        <v>19</v>
      </c>
    </row>
    <row r="105" ht="25" customHeight="1" spans="1:13">
      <c r="A105" s="10"/>
      <c r="B105" s="10"/>
      <c r="C105" s="10"/>
      <c r="D105" s="30" t="s">
        <v>250</v>
      </c>
      <c r="E105" s="10" t="s">
        <v>251</v>
      </c>
      <c r="F105" s="11">
        <v>57.37</v>
      </c>
      <c r="G105" s="12">
        <f t="shared" si="9"/>
        <v>34.422</v>
      </c>
      <c r="H105" s="10">
        <v>5</v>
      </c>
      <c r="I105" s="13">
        <v>78</v>
      </c>
      <c r="J105" s="12">
        <f t="shared" si="10"/>
        <v>31.2</v>
      </c>
      <c r="K105" s="12">
        <f t="shared" si="11"/>
        <v>65.622</v>
      </c>
      <c r="L105" s="10">
        <v>3</v>
      </c>
      <c r="M105" s="10"/>
    </row>
    <row r="106" ht="25" customHeight="1" spans="1:13">
      <c r="A106" s="10"/>
      <c r="B106" s="10"/>
      <c r="C106" s="10"/>
      <c r="D106" s="30" t="s">
        <v>252</v>
      </c>
      <c r="E106" s="10" t="s">
        <v>253</v>
      </c>
      <c r="F106" s="11">
        <v>60.23</v>
      </c>
      <c r="G106" s="12">
        <f t="shared" si="9"/>
        <v>36.138</v>
      </c>
      <c r="H106" s="10">
        <v>3</v>
      </c>
      <c r="I106" s="13">
        <v>73.4</v>
      </c>
      <c r="J106" s="12">
        <f t="shared" si="10"/>
        <v>29.36</v>
      </c>
      <c r="K106" s="12">
        <f t="shared" si="11"/>
        <v>65.498</v>
      </c>
      <c r="L106" s="10">
        <v>4</v>
      </c>
      <c r="M106" s="10"/>
    </row>
    <row r="107" ht="25" customHeight="1" spans="1:13">
      <c r="A107" s="10"/>
      <c r="B107" s="10"/>
      <c r="C107" s="10"/>
      <c r="D107" s="30" t="s">
        <v>254</v>
      </c>
      <c r="E107" s="10" t="s">
        <v>255</v>
      </c>
      <c r="F107" s="11">
        <v>57.6</v>
      </c>
      <c r="G107" s="12">
        <f t="shared" si="9"/>
        <v>34.56</v>
      </c>
      <c r="H107" s="10">
        <v>4</v>
      </c>
      <c r="I107" s="13">
        <v>75.4</v>
      </c>
      <c r="J107" s="12">
        <f t="shared" si="10"/>
        <v>30.16</v>
      </c>
      <c r="K107" s="12">
        <f t="shared" si="11"/>
        <v>64.72</v>
      </c>
      <c r="L107" s="10">
        <v>5</v>
      </c>
      <c r="M107" s="10"/>
    </row>
    <row r="108" ht="25" customHeight="1" spans="1:13">
      <c r="A108" s="10"/>
      <c r="B108" s="10"/>
      <c r="C108" s="10"/>
      <c r="D108" s="30" t="s">
        <v>256</v>
      </c>
      <c r="E108" s="10" t="s">
        <v>257</v>
      </c>
      <c r="F108" s="11">
        <v>56.4</v>
      </c>
      <c r="G108" s="12">
        <f t="shared" si="9"/>
        <v>33.84</v>
      </c>
      <c r="H108" s="10">
        <v>6</v>
      </c>
      <c r="I108" s="13">
        <v>76</v>
      </c>
      <c r="J108" s="12">
        <f t="shared" si="10"/>
        <v>30.4</v>
      </c>
      <c r="K108" s="12">
        <f t="shared" si="11"/>
        <v>64.24</v>
      </c>
      <c r="L108" s="10">
        <v>6</v>
      </c>
      <c r="M108" s="10"/>
    </row>
    <row r="109" ht="25" customHeight="1" spans="1:13">
      <c r="A109" s="10" t="s">
        <v>258</v>
      </c>
      <c r="B109" s="10" t="s">
        <v>259</v>
      </c>
      <c r="C109" s="10" t="s">
        <v>64</v>
      </c>
      <c r="D109" s="30" t="s">
        <v>260</v>
      </c>
      <c r="E109" s="10" t="s">
        <v>261</v>
      </c>
      <c r="F109" s="11">
        <v>52.63</v>
      </c>
      <c r="G109" s="12">
        <f t="shared" si="9"/>
        <v>31.578</v>
      </c>
      <c r="H109" s="10">
        <v>1</v>
      </c>
      <c r="I109" s="13">
        <v>78.6</v>
      </c>
      <c r="J109" s="12">
        <f>I109*0.4</f>
        <v>31.44</v>
      </c>
      <c r="K109" s="12">
        <f>G109+J109</f>
        <v>63.018</v>
      </c>
      <c r="L109" s="10">
        <v>1</v>
      </c>
      <c r="M109" s="10" t="s">
        <v>19</v>
      </c>
    </row>
    <row r="110" ht="25" customHeight="1" spans="1:13">
      <c r="A110" s="10"/>
      <c r="B110" s="10"/>
      <c r="C110" s="10"/>
      <c r="D110" s="30" t="s">
        <v>262</v>
      </c>
      <c r="E110" s="10" t="s">
        <v>263</v>
      </c>
      <c r="F110" s="11">
        <v>49.07</v>
      </c>
      <c r="G110" s="12">
        <f t="shared" si="9"/>
        <v>29.442</v>
      </c>
      <c r="H110" s="10">
        <v>2</v>
      </c>
      <c r="I110" s="13">
        <v>81.2</v>
      </c>
      <c r="J110" s="12">
        <f>I110*0.4</f>
        <v>32.48</v>
      </c>
      <c r="K110" s="12">
        <f>G110+J110</f>
        <v>61.922</v>
      </c>
      <c r="L110" s="10">
        <v>2</v>
      </c>
      <c r="M110" s="29"/>
    </row>
    <row r="111" ht="25" customHeight="1" spans="1:13">
      <c r="A111" s="10" t="s">
        <v>264</v>
      </c>
      <c r="B111" s="10" t="s">
        <v>16</v>
      </c>
      <c r="C111" s="10" t="s">
        <v>64</v>
      </c>
      <c r="D111" s="30" t="s">
        <v>265</v>
      </c>
      <c r="E111" s="10" t="s">
        <v>266</v>
      </c>
      <c r="F111" s="11">
        <v>49.7</v>
      </c>
      <c r="G111" s="12">
        <f t="shared" si="9"/>
        <v>29.82</v>
      </c>
      <c r="H111" s="10">
        <v>1</v>
      </c>
      <c r="I111" s="13">
        <v>76.6</v>
      </c>
      <c r="J111" s="12">
        <f>I111*0.4</f>
        <v>30.64</v>
      </c>
      <c r="K111" s="12">
        <f>G111+J111</f>
        <v>60.46</v>
      </c>
      <c r="L111" s="10">
        <v>1</v>
      </c>
      <c r="M111" s="29" t="s">
        <v>19</v>
      </c>
    </row>
    <row r="112" ht="25" customHeight="1" spans="1:13">
      <c r="A112" s="10"/>
      <c r="B112" s="10"/>
      <c r="C112" s="10"/>
      <c r="D112" s="30" t="s">
        <v>267</v>
      </c>
      <c r="E112" s="10" t="s">
        <v>268</v>
      </c>
      <c r="F112" s="11">
        <v>44.5</v>
      </c>
      <c r="G112" s="12">
        <f t="shared" si="9"/>
        <v>26.7</v>
      </c>
      <c r="H112" s="10">
        <v>2</v>
      </c>
      <c r="I112" s="13">
        <v>78</v>
      </c>
      <c r="J112" s="12">
        <f>I112*0.4</f>
        <v>31.2</v>
      </c>
      <c r="K112" s="12">
        <f>G112+J112</f>
        <v>57.9</v>
      </c>
      <c r="L112" s="10">
        <v>2</v>
      </c>
      <c r="M112" s="29"/>
    </row>
  </sheetData>
  <sortState ref="A4:M112">
    <sortCondition ref="H7"/>
  </sortState>
  <mergeCells count="82">
    <mergeCell ref="A1:L1"/>
    <mergeCell ref="A2:M2"/>
    <mergeCell ref="A4:A6"/>
    <mergeCell ref="A7:A15"/>
    <mergeCell ref="A16:A27"/>
    <mergeCell ref="A28:A30"/>
    <mergeCell ref="A31:A33"/>
    <mergeCell ref="A34:A42"/>
    <mergeCell ref="A43:A45"/>
    <mergeCell ref="A46:A54"/>
    <mergeCell ref="A55:A57"/>
    <mergeCell ref="A58:A63"/>
    <mergeCell ref="A64:A66"/>
    <mergeCell ref="A67:A69"/>
    <mergeCell ref="A70:A72"/>
    <mergeCell ref="A73:A75"/>
    <mergeCell ref="A76:A78"/>
    <mergeCell ref="A79:A80"/>
    <mergeCell ref="A81:A83"/>
    <mergeCell ref="A84:A86"/>
    <mergeCell ref="A87:A97"/>
    <mergeCell ref="A98:A100"/>
    <mergeCell ref="A101:A102"/>
    <mergeCell ref="A103:A108"/>
    <mergeCell ref="A109:A110"/>
    <mergeCell ref="A111:A112"/>
    <mergeCell ref="B4:B6"/>
    <mergeCell ref="B7:B15"/>
    <mergeCell ref="B16:B27"/>
    <mergeCell ref="B28:B30"/>
    <mergeCell ref="B31:B33"/>
    <mergeCell ref="B34:B42"/>
    <mergeCell ref="B43:B45"/>
    <mergeCell ref="B46:B51"/>
    <mergeCell ref="B52:B54"/>
    <mergeCell ref="B55:B57"/>
    <mergeCell ref="B58:B63"/>
    <mergeCell ref="B64:B66"/>
    <mergeCell ref="B67:B69"/>
    <mergeCell ref="B70:B72"/>
    <mergeCell ref="B73:B75"/>
    <mergeCell ref="B76:B78"/>
    <mergeCell ref="B79:B80"/>
    <mergeCell ref="B81:B83"/>
    <mergeCell ref="B84:B86"/>
    <mergeCell ref="B87:B92"/>
    <mergeCell ref="B93:B94"/>
    <mergeCell ref="B95:B97"/>
    <mergeCell ref="B98:B100"/>
    <mergeCell ref="B101:B102"/>
    <mergeCell ref="B103:B108"/>
    <mergeCell ref="B109:B110"/>
    <mergeCell ref="B111:B112"/>
    <mergeCell ref="C4:C6"/>
    <mergeCell ref="C7:C15"/>
    <mergeCell ref="C16:C24"/>
    <mergeCell ref="C25:C27"/>
    <mergeCell ref="C28:C30"/>
    <mergeCell ref="C31:C33"/>
    <mergeCell ref="C34:C42"/>
    <mergeCell ref="C43:C45"/>
    <mergeCell ref="C46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0"/>
    <mergeCell ref="C81:C83"/>
    <mergeCell ref="C84:C86"/>
    <mergeCell ref="C87:C92"/>
    <mergeCell ref="C93:C94"/>
    <mergeCell ref="C95:C97"/>
    <mergeCell ref="C98:C100"/>
    <mergeCell ref="C101:C102"/>
    <mergeCell ref="C103:C108"/>
    <mergeCell ref="C109:C110"/>
    <mergeCell ref="C111:C112"/>
  </mergeCells>
  <pageMargins left="0.118055555555556" right="0.118055555555556" top="0.196527777777778" bottom="0.0784722222222222" header="0.314583333333333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"/>
  <sheetViews>
    <sheetView topLeftCell="A166" workbookViewId="0">
      <selection activeCell="B187" sqref="B187:I192"/>
    </sheetView>
  </sheetViews>
  <sheetFormatPr defaultColWidth="9" defaultRowHeight="13.5"/>
  <cols>
    <col min="6" max="6" width="9.125"/>
  </cols>
  <sheetData>
    <row r="1" ht="18.75" spans="1:10">
      <c r="A1" s="1" t="s">
        <v>269</v>
      </c>
      <c r="B1" s="1" t="s">
        <v>270</v>
      </c>
      <c r="C1" s="1" t="s">
        <v>271</v>
      </c>
      <c r="D1" s="1" t="s">
        <v>272</v>
      </c>
      <c r="E1" s="1" t="s">
        <v>273</v>
      </c>
      <c r="F1" s="2">
        <f t="shared" ref="F1:F16" si="0">E1*0.7</f>
        <v>60.865</v>
      </c>
      <c r="G1" s="3">
        <v>1</v>
      </c>
      <c r="H1" s="3">
        <v>78.52</v>
      </c>
      <c r="I1" s="7">
        <f t="shared" ref="I1:I13" si="1">H1*0.3</f>
        <v>23.556</v>
      </c>
      <c r="J1" s="7">
        <f t="shared" ref="J1:J16" si="2">F1+I1</f>
        <v>84.421</v>
      </c>
    </row>
    <row r="2" ht="18.75" spans="1:10">
      <c r="A2" s="1" t="s">
        <v>274</v>
      </c>
      <c r="B2" s="1" t="s">
        <v>275</v>
      </c>
      <c r="C2" s="1" t="s">
        <v>276</v>
      </c>
      <c r="D2" s="1" t="s">
        <v>277</v>
      </c>
      <c r="E2" s="1" t="s">
        <v>276</v>
      </c>
      <c r="F2" s="2">
        <f t="shared" si="0"/>
        <v>52.85</v>
      </c>
      <c r="G2" s="3">
        <v>4</v>
      </c>
      <c r="H2" s="3">
        <v>81</v>
      </c>
      <c r="I2" s="7">
        <f t="shared" si="1"/>
        <v>24.3</v>
      </c>
      <c r="J2" s="7">
        <f t="shared" si="2"/>
        <v>77.15</v>
      </c>
    </row>
    <row r="3" ht="18.75" spans="1:10">
      <c r="A3" s="1" t="s">
        <v>278</v>
      </c>
      <c r="B3" s="1" t="s">
        <v>279</v>
      </c>
      <c r="C3" s="1" t="s">
        <v>280</v>
      </c>
      <c r="D3" s="1" t="s">
        <v>277</v>
      </c>
      <c r="E3" s="1" t="s">
        <v>280</v>
      </c>
      <c r="F3" s="2">
        <f t="shared" si="0"/>
        <v>52.99</v>
      </c>
      <c r="G3" s="3">
        <v>3</v>
      </c>
      <c r="H3" s="3">
        <v>79.04</v>
      </c>
      <c r="I3" s="7">
        <f t="shared" si="1"/>
        <v>23.712</v>
      </c>
      <c r="J3" s="7">
        <f t="shared" si="2"/>
        <v>76.702</v>
      </c>
    </row>
    <row r="4" ht="18.75" spans="1:10">
      <c r="A4" s="1" t="s">
        <v>281</v>
      </c>
      <c r="B4" s="1" t="s">
        <v>282</v>
      </c>
      <c r="C4" s="1" t="s">
        <v>283</v>
      </c>
      <c r="D4" s="1" t="s">
        <v>277</v>
      </c>
      <c r="E4" s="1" t="s">
        <v>283</v>
      </c>
      <c r="F4" s="2">
        <f t="shared" si="0"/>
        <v>53.76</v>
      </c>
      <c r="G4" s="3">
        <v>2</v>
      </c>
      <c r="H4" s="3">
        <v>74.06</v>
      </c>
      <c r="I4" s="7">
        <f t="shared" si="1"/>
        <v>22.218</v>
      </c>
      <c r="J4" s="7">
        <f t="shared" si="2"/>
        <v>75.978</v>
      </c>
    </row>
    <row r="5" ht="18.75" spans="1:10">
      <c r="A5" s="1" t="s">
        <v>284</v>
      </c>
      <c r="B5" s="1" t="s">
        <v>285</v>
      </c>
      <c r="C5" s="1" t="s">
        <v>286</v>
      </c>
      <c r="D5" s="1" t="s">
        <v>277</v>
      </c>
      <c r="E5" s="1" t="s">
        <v>286</v>
      </c>
      <c r="F5" s="2">
        <f t="shared" si="0"/>
        <v>51.73</v>
      </c>
      <c r="G5" s="3">
        <v>6</v>
      </c>
      <c r="H5" s="3">
        <v>76.26</v>
      </c>
      <c r="I5" s="7">
        <f t="shared" si="1"/>
        <v>22.878</v>
      </c>
      <c r="J5" s="7">
        <f t="shared" si="2"/>
        <v>74.608</v>
      </c>
    </row>
    <row r="6" ht="18.75" spans="1:10">
      <c r="A6" s="1" t="s">
        <v>287</v>
      </c>
      <c r="B6" s="1" t="s">
        <v>288</v>
      </c>
      <c r="C6" s="1" t="s">
        <v>289</v>
      </c>
      <c r="D6" s="1" t="s">
        <v>277</v>
      </c>
      <c r="E6" s="1" t="s">
        <v>289</v>
      </c>
      <c r="F6" s="2">
        <f t="shared" si="0"/>
        <v>52.045</v>
      </c>
      <c r="G6" s="3">
        <v>5</v>
      </c>
      <c r="H6" s="3">
        <v>75.18</v>
      </c>
      <c r="I6" s="7">
        <f t="shared" si="1"/>
        <v>22.554</v>
      </c>
      <c r="J6" s="7">
        <f t="shared" si="2"/>
        <v>74.599</v>
      </c>
    </row>
    <row r="7" ht="18.75" spans="1:10">
      <c r="A7" s="1" t="s">
        <v>290</v>
      </c>
      <c r="B7" s="1" t="s">
        <v>291</v>
      </c>
      <c r="C7" s="1" t="s">
        <v>292</v>
      </c>
      <c r="D7" s="1" t="s">
        <v>277</v>
      </c>
      <c r="E7" s="1" t="s">
        <v>292</v>
      </c>
      <c r="F7" s="2">
        <f t="shared" si="0"/>
        <v>50.995</v>
      </c>
      <c r="G7" s="3">
        <v>7</v>
      </c>
      <c r="H7" s="3">
        <v>78.46</v>
      </c>
      <c r="I7" s="7">
        <f t="shared" si="1"/>
        <v>23.538</v>
      </c>
      <c r="J7" s="7">
        <f t="shared" si="2"/>
        <v>74.533</v>
      </c>
    </row>
    <row r="8" ht="18.75" spans="1:10">
      <c r="A8" s="1" t="s">
        <v>293</v>
      </c>
      <c r="B8" s="1" t="s">
        <v>294</v>
      </c>
      <c r="C8" s="1" t="s">
        <v>295</v>
      </c>
      <c r="D8" s="1" t="s">
        <v>277</v>
      </c>
      <c r="E8" s="1" t="s">
        <v>295</v>
      </c>
      <c r="F8" s="2">
        <f t="shared" si="0"/>
        <v>50.75</v>
      </c>
      <c r="G8" s="3">
        <v>8</v>
      </c>
      <c r="H8" s="3">
        <v>75.38</v>
      </c>
      <c r="I8" s="7">
        <f t="shared" si="1"/>
        <v>22.614</v>
      </c>
      <c r="J8" s="7">
        <f t="shared" si="2"/>
        <v>73.364</v>
      </c>
    </row>
    <row r="9" ht="18.75" spans="1:10">
      <c r="A9" s="1" t="s">
        <v>296</v>
      </c>
      <c r="B9" s="1" t="s">
        <v>297</v>
      </c>
      <c r="C9" s="1" t="s">
        <v>298</v>
      </c>
      <c r="D9" s="1" t="s">
        <v>277</v>
      </c>
      <c r="E9" s="1" t="s">
        <v>298</v>
      </c>
      <c r="F9" s="2">
        <f t="shared" si="0"/>
        <v>49.42</v>
      </c>
      <c r="G9" s="3">
        <v>11</v>
      </c>
      <c r="H9" s="3">
        <v>76.32</v>
      </c>
      <c r="I9" s="7">
        <f t="shared" si="1"/>
        <v>22.896</v>
      </c>
      <c r="J9" s="7">
        <f t="shared" si="2"/>
        <v>72.316</v>
      </c>
    </row>
    <row r="10" ht="18.75" spans="1:10">
      <c r="A10" s="1" t="s">
        <v>299</v>
      </c>
      <c r="B10" s="1" t="s">
        <v>300</v>
      </c>
      <c r="C10" s="1" t="s">
        <v>301</v>
      </c>
      <c r="D10" s="1" t="s">
        <v>277</v>
      </c>
      <c r="E10" s="1" t="s">
        <v>301</v>
      </c>
      <c r="F10" s="2">
        <f t="shared" si="0"/>
        <v>49.455</v>
      </c>
      <c r="G10" s="3">
        <v>10</v>
      </c>
      <c r="H10" s="3">
        <v>72.84</v>
      </c>
      <c r="I10" s="7">
        <f t="shared" si="1"/>
        <v>21.852</v>
      </c>
      <c r="J10" s="7">
        <f t="shared" si="2"/>
        <v>71.307</v>
      </c>
    </row>
    <row r="11" ht="18.75" spans="1:10">
      <c r="A11" s="1" t="s">
        <v>302</v>
      </c>
      <c r="B11" s="1" t="s">
        <v>303</v>
      </c>
      <c r="C11" s="1" t="s">
        <v>304</v>
      </c>
      <c r="D11" s="1" t="s">
        <v>277</v>
      </c>
      <c r="E11" s="1" t="s">
        <v>304</v>
      </c>
      <c r="F11" s="2">
        <f t="shared" si="0"/>
        <v>50.05</v>
      </c>
      <c r="G11" s="3">
        <v>9</v>
      </c>
      <c r="H11" s="3">
        <v>66.52</v>
      </c>
      <c r="I11" s="7">
        <f t="shared" si="1"/>
        <v>19.956</v>
      </c>
      <c r="J11" s="7">
        <f t="shared" si="2"/>
        <v>70.006</v>
      </c>
    </row>
    <row r="12" ht="18.75" spans="1:10">
      <c r="A12" s="1" t="s">
        <v>305</v>
      </c>
      <c r="B12" s="1" t="s">
        <v>306</v>
      </c>
      <c r="C12" s="1" t="s">
        <v>307</v>
      </c>
      <c r="D12" s="1" t="s">
        <v>277</v>
      </c>
      <c r="E12" s="1" t="s">
        <v>307</v>
      </c>
      <c r="F12" s="2">
        <f t="shared" si="0"/>
        <v>48.58</v>
      </c>
      <c r="G12" s="3">
        <v>12</v>
      </c>
      <c r="H12" s="3">
        <v>70.96</v>
      </c>
      <c r="I12" s="7">
        <f t="shared" si="1"/>
        <v>21.288</v>
      </c>
      <c r="J12" s="7">
        <f t="shared" si="2"/>
        <v>69.868</v>
      </c>
    </row>
    <row r="13" ht="18.75" spans="1:10">
      <c r="A13" s="1" t="s">
        <v>308</v>
      </c>
      <c r="B13" s="1" t="s">
        <v>309</v>
      </c>
      <c r="C13" s="1" t="s">
        <v>310</v>
      </c>
      <c r="D13" s="1" t="s">
        <v>277</v>
      </c>
      <c r="E13" s="1" t="s">
        <v>310</v>
      </c>
      <c r="F13" s="2">
        <f t="shared" si="0"/>
        <v>40.25</v>
      </c>
      <c r="G13" s="3">
        <v>14</v>
      </c>
      <c r="H13" s="3">
        <v>68.26</v>
      </c>
      <c r="I13" s="7">
        <f t="shared" si="1"/>
        <v>20.478</v>
      </c>
      <c r="J13" s="7">
        <f t="shared" si="2"/>
        <v>60.728</v>
      </c>
    </row>
    <row r="14" ht="18.75" spans="1:10">
      <c r="A14" s="4" t="s">
        <v>311</v>
      </c>
      <c r="B14" s="4" t="s">
        <v>312</v>
      </c>
      <c r="C14" s="4" t="s">
        <v>313</v>
      </c>
      <c r="D14" s="4" t="s">
        <v>277</v>
      </c>
      <c r="E14" s="4" t="s">
        <v>313</v>
      </c>
      <c r="F14" s="5">
        <f t="shared" si="0"/>
        <v>47.635</v>
      </c>
      <c r="G14" s="6">
        <v>13</v>
      </c>
      <c r="H14" s="6"/>
      <c r="I14" s="6"/>
      <c r="J14" s="6">
        <f t="shared" si="2"/>
        <v>47.635</v>
      </c>
    </row>
    <row r="15" ht="18.75" spans="1:10">
      <c r="A15" s="4" t="s">
        <v>314</v>
      </c>
      <c r="B15" s="4" t="s">
        <v>315</v>
      </c>
      <c r="C15" s="4" t="s">
        <v>316</v>
      </c>
      <c r="D15" s="4" t="s">
        <v>277</v>
      </c>
      <c r="E15" s="4" t="s">
        <v>316</v>
      </c>
      <c r="F15" s="5">
        <f t="shared" si="0"/>
        <v>39.83</v>
      </c>
      <c r="G15" s="6">
        <v>15</v>
      </c>
      <c r="H15" s="6"/>
      <c r="I15" s="6"/>
      <c r="J15" s="6">
        <f t="shared" si="2"/>
        <v>39.83</v>
      </c>
    </row>
    <row r="16" ht="18.75" spans="1:10">
      <c r="A16" s="4" t="s">
        <v>317</v>
      </c>
      <c r="B16" s="4" t="s">
        <v>318</v>
      </c>
      <c r="C16" s="4" t="s">
        <v>319</v>
      </c>
      <c r="D16" s="4" t="s">
        <v>277</v>
      </c>
      <c r="E16" s="4" t="s">
        <v>319</v>
      </c>
      <c r="F16" s="5">
        <f t="shared" si="0"/>
        <v>38.885</v>
      </c>
      <c r="G16" s="6">
        <v>16</v>
      </c>
      <c r="H16" s="6"/>
      <c r="I16" s="6"/>
      <c r="J16" s="6">
        <f t="shared" si="2"/>
        <v>38.885</v>
      </c>
    </row>
    <row r="21" ht="18.75" spans="1:10">
      <c r="A21" s="1" t="s">
        <v>320</v>
      </c>
      <c r="B21" s="1" t="s">
        <v>321</v>
      </c>
      <c r="C21" s="1" t="s">
        <v>322</v>
      </c>
      <c r="D21" s="1" t="s">
        <v>272</v>
      </c>
      <c r="E21" s="1" t="s">
        <v>323</v>
      </c>
      <c r="F21" s="2">
        <f t="shared" ref="F21:F35" si="3">E21*0.7</f>
        <v>59.99</v>
      </c>
      <c r="G21" s="3">
        <v>1</v>
      </c>
      <c r="H21" s="3">
        <v>77.94</v>
      </c>
      <c r="I21" s="7">
        <f t="shared" ref="I21:I35" si="4">H21*0.3</f>
        <v>23.382</v>
      </c>
      <c r="J21" s="7">
        <f t="shared" ref="J21:J35" si="5">F21+I21</f>
        <v>83.372</v>
      </c>
    </row>
    <row r="22" ht="18.75" spans="1:10">
      <c r="A22" s="1" t="s">
        <v>324</v>
      </c>
      <c r="B22" s="1" t="s">
        <v>325</v>
      </c>
      <c r="C22" s="1" t="s">
        <v>326</v>
      </c>
      <c r="D22" s="1" t="s">
        <v>272</v>
      </c>
      <c r="E22" s="1" t="s">
        <v>327</v>
      </c>
      <c r="F22" s="2">
        <f t="shared" si="3"/>
        <v>58.17</v>
      </c>
      <c r="G22" s="3">
        <v>2</v>
      </c>
      <c r="H22" s="3">
        <v>75.72</v>
      </c>
      <c r="I22" s="7">
        <f t="shared" si="4"/>
        <v>22.716</v>
      </c>
      <c r="J22" s="7">
        <f t="shared" si="5"/>
        <v>80.886</v>
      </c>
    </row>
    <row r="23" ht="18.75" spans="1:10">
      <c r="A23" s="1" t="s">
        <v>328</v>
      </c>
      <c r="B23" s="1" t="s">
        <v>329</v>
      </c>
      <c r="C23" s="1" t="s">
        <v>330</v>
      </c>
      <c r="D23" s="1" t="s">
        <v>277</v>
      </c>
      <c r="E23" s="1" t="s">
        <v>330</v>
      </c>
      <c r="F23" s="2">
        <f t="shared" si="3"/>
        <v>54.74</v>
      </c>
      <c r="G23" s="3">
        <v>5</v>
      </c>
      <c r="H23" s="3">
        <v>80.92</v>
      </c>
      <c r="I23" s="7">
        <f t="shared" si="4"/>
        <v>24.276</v>
      </c>
      <c r="J23" s="7">
        <f t="shared" si="5"/>
        <v>79.016</v>
      </c>
    </row>
    <row r="24" ht="18.75" spans="1:10">
      <c r="A24" s="1" t="s">
        <v>331</v>
      </c>
      <c r="B24" s="1" t="s">
        <v>332</v>
      </c>
      <c r="C24" s="1" t="s">
        <v>333</v>
      </c>
      <c r="D24" s="1" t="s">
        <v>277</v>
      </c>
      <c r="E24" s="1" t="s">
        <v>333</v>
      </c>
      <c r="F24" s="2">
        <f t="shared" si="3"/>
        <v>56.07</v>
      </c>
      <c r="G24" s="3">
        <v>3</v>
      </c>
      <c r="H24" s="3">
        <v>75.86</v>
      </c>
      <c r="I24" s="7">
        <f t="shared" si="4"/>
        <v>22.758</v>
      </c>
      <c r="J24" s="7">
        <f t="shared" si="5"/>
        <v>78.828</v>
      </c>
    </row>
    <row r="25" ht="18.75" spans="1:10">
      <c r="A25" s="1" t="s">
        <v>334</v>
      </c>
      <c r="B25" s="1" t="s">
        <v>335</v>
      </c>
      <c r="C25" s="1" t="s">
        <v>336</v>
      </c>
      <c r="D25" s="1" t="s">
        <v>277</v>
      </c>
      <c r="E25" s="1" t="s">
        <v>336</v>
      </c>
      <c r="F25" s="2">
        <f t="shared" si="3"/>
        <v>54.67</v>
      </c>
      <c r="G25" s="3">
        <v>6</v>
      </c>
      <c r="H25" s="3">
        <v>80.12</v>
      </c>
      <c r="I25" s="7">
        <f t="shared" si="4"/>
        <v>24.036</v>
      </c>
      <c r="J25" s="7">
        <f t="shared" si="5"/>
        <v>78.706</v>
      </c>
    </row>
    <row r="26" ht="18.75" spans="1:10">
      <c r="A26" s="1" t="s">
        <v>337</v>
      </c>
      <c r="B26" s="1" t="s">
        <v>338</v>
      </c>
      <c r="C26" s="1" t="s">
        <v>339</v>
      </c>
      <c r="D26" s="1" t="s">
        <v>277</v>
      </c>
      <c r="E26" s="1" t="s">
        <v>339</v>
      </c>
      <c r="F26" s="2">
        <f t="shared" si="3"/>
        <v>55.23</v>
      </c>
      <c r="G26" s="3">
        <v>4</v>
      </c>
      <c r="H26" s="3">
        <v>77.06</v>
      </c>
      <c r="I26" s="7">
        <f t="shared" si="4"/>
        <v>23.118</v>
      </c>
      <c r="J26" s="7">
        <f t="shared" si="5"/>
        <v>78.348</v>
      </c>
    </row>
    <row r="27" ht="18.75" spans="1:10">
      <c r="A27" s="1" t="s">
        <v>340</v>
      </c>
      <c r="B27" s="1" t="s">
        <v>341</v>
      </c>
      <c r="C27" s="1" t="s">
        <v>342</v>
      </c>
      <c r="D27" s="1" t="s">
        <v>277</v>
      </c>
      <c r="E27" s="1" t="s">
        <v>342</v>
      </c>
      <c r="F27" s="2">
        <f t="shared" si="3"/>
        <v>53.9</v>
      </c>
      <c r="G27" s="3">
        <v>7</v>
      </c>
      <c r="H27" s="3">
        <v>76.74</v>
      </c>
      <c r="I27" s="7">
        <f t="shared" si="4"/>
        <v>23.022</v>
      </c>
      <c r="J27" s="7">
        <f t="shared" si="5"/>
        <v>76.922</v>
      </c>
    </row>
    <row r="28" ht="18.75" spans="1:10">
      <c r="A28" s="1" t="s">
        <v>343</v>
      </c>
      <c r="B28" s="1" t="s">
        <v>344</v>
      </c>
      <c r="C28" s="1" t="s">
        <v>345</v>
      </c>
      <c r="D28" s="1" t="s">
        <v>277</v>
      </c>
      <c r="E28" s="1" t="s">
        <v>345</v>
      </c>
      <c r="F28" s="2">
        <f t="shared" si="3"/>
        <v>51.17</v>
      </c>
      <c r="G28" s="3">
        <v>8</v>
      </c>
      <c r="H28" s="3">
        <v>80.02</v>
      </c>
      <c r="I28" s="7">
        <f t="shared" si="4"/>
        <v>24.006</v>
      </c>
      <c r="J28" s="7">
        <f t="shared" si="5"/>
        <v>75.176</v>
      </c>
    </row>
    <row r="29" ht="18.75" spans="1:10">
      <c r="A29" s="1" t="s">
        <v>346</v>
      </c>
      <c r="B29" s="1" t="s">
        <v>347</v>
      </c>
      <c r="C29" s="1" t="s">
        <v>348</v>
      </c>
      <c r="D29" s="1" t="s">
        <v>277</v>
      </c>
      <c r="E29" s="1" t="s">
        <v>348</v>
      </c>
      <c r="F29" s="2">
        <f t="shared" si="3"/>
        <v>50.89</v>
      </c>
      <c r="G29" s="3">
        <v>9</v>
      </c>
      <c r="H29" s="3">
        <v>79.6</v>
      </c>
      <c r="I29" s="7">
        <f t="shared" si="4"/>
        <v>23.88</v>
      </c>
      <c r="J29" s="7">
        <f t="shared" si="5"/>
        <v>74.77</v>
      </c>
    </row>
    <row r="30" ht="18.75" spans="1:10">
      <c r="A30" s="1" t="s">
        <v>349</v>
      </c>
      <c r="B30" s="1" t="s">
        <v>350</v>
      </c>
      <c r="C30" s="1" t="s">
        <v>351</v>
      </c>
      <c r="D30" s="1" t="s">
        <v>277</v>
      </c>
      <c r="E30" s="1" t="s">
        <v>351</v>
      </c>
      <c r="F30" s="2">
        <f t="shared" si="3"/>
        <v>49.805</v>
      </c>
      <c r="G30" s="3">
        <v>10</v>
      </c>
      <c r="H30" s="3">
        <v>80.58</v>
      </c>
      <c r="I30" s="7">
        <f t="shared" si="4"/>
        <v>24.174</v>
      </c>
      <c r="J30" s="7">
        <f t="shared" si="5"/>
        <v>73.979</v>
      </c>
    </row>
    <row r="31" ht="18.75" spans="1:10">
      <c r="A31" s="1" t="s">
        <v>352</v>
      </c>
      <c r="B31" s="1" t="s">
        <v>353</v>
      </c>
      <c r="C31" s="1" t="s">
        <v>354</v>
      </c>
      <c r="D31" s="1" t="s">
        <v>277</v>
      </c>
      <c r="E31" s="1" t="s">
        <v>354</v>
      </c>
      <c r="F31" s="2">
        <f t="shared" si="3"/>
        <v>49</v>
      </c>
      <c r="G31" s="3">
        <v>11</v>
      </c>
      <c r="H31" s="3">
        <v>70.48</v>
      </c>
      <c r="I31" s="7">
        <f t="shared" si="4"/>
        <v>21.144</v>
      </c>
      <c r="J31" s="7">
        <f t="shared" si="5"/>
        <v>70.144</v>
      </c>
    </row>
    <row r="32" ht="18.75" spans="1:10">
      <c r="A32" s="1" t="s">
        <v>355</v>
      </c>
      <c r="B32" s="1" t="s">
        <v>356</v>
      </c>
      <c r="C32" s="1" t="s">
        <v>357</v>
      </c>
      <c r="D32" s="1" t="s">
        <v>277</v>
      </c>
      <c r="E32" s="1" t="s">
        <v>357</v>
      </c>
      <c r="F32" s="2">
        <f t="shared" si="3"/>
        <v>43.05</v>
      </c>
      <c r="G32" s="3">
        <v>12</v>
      </c>
      <c r="H32" s="3">
        <v>73.82</v>
      </c>
      <c r="I32" s="7">
        <f t="shared" si="4"/>
        <v>22.146</v>
      </c>
      <c r="J32" s="7">
        <f t="shared" si="5"/>
        <v>65.196</v>
      </c>
    </row>
    <row r="33" ht="18.75" spans="1:10">
      <c r="A33" s="1" t="s">
        <v>358</v>
      </c>
      <c r="B33" s="1" t="s">
        <v>359</v>
      </c>
      <c r="C33" s="1" t="s">
        <v>360</v>
      </c>
      <c r="D33" s="1" t="s">
        <v>277</v>
      </c>
      <c r="E33" s="1" t="s">
        <v>360</v>
      </c>
      <c r="F33" s="2">
        <f t="shared" si="3"/>
        <v>41.16</v>
      </c>
      <c r="G33" s="3">
        <v>13</v>
      </c>
      <c r="H33" s="3">
        <v>70.74</v>
      </c>
      <c r="I33" s="7">
        <f t="shared" si="4"/>
        <v>21.222</v>
      </c>
      <c r="J33" s="7">
        <f t="shared" si="5"/>
        <v>62.382</v>
      </c>
    </row>
    <row r="34" ht="18.75" spans="1:10">
      <c r="A34" s="1" t="s">
        <v>361</v>
      </c>
      <c r="B34" s="1" t="s">
        <v>362</v>
      </c>
      <c r="C34" s="1" t="s">
        <v>363</v>
      </c>
      <c r="D34" s="1" t="s">
        <v>277</v>
      </c>
      <c r="E34" s="1" t="s">
        <v>363</v>
      </c>
      <c r="F34" s="2">
        <f t="shared" si="3"/>
        <v>40.67</v>
      </c>
      <c r="G34" s="3">
        <v>14</v>
      </c>
      <c r="H34" s="3">
        <v>69.84</v>
      </c>
      <c r="I34" s="7">
        <f t="shared" si="4"/>
        <v>20.952</v>
      </c>
      <c r="J34" s="7">
        <f t="shared" si="5"/>
        <v>61.622</v>
      </c>
    </row>
    <row r="35" ht="18.75" spans="1:10">
      <c r="A35" s="1" t="s">
        <v>364</v>
      </c>
      <c r="B35" s="1" t="s">
        <v>365</v>
      </c>
      <c r="C35" s="1" t="s">
        <v>316</v>
      </c>
      <c r="D35" s="1" t="s">
        <v>277</v>
      </c>
      <c r="E35" s="1" t="s">
        <v>316</v>
      </c>
      <c r="F35" s="2">
        <f t="shared" si="3"/>
        <v>39.83</v>
      </c>
      <c r="G35" s="3">
        <v>15</v>
      </c>
      <c r="H35" s="3">
        <v>70.3</v>
      </c>
      <c r="I35" s="7">
        <f t="shared" si="4"/>
        <v>21.09</v>
      </c>
      <c r="J35" s="7">
        <f t="shared" si="5"/>
        <v>60.92</v>
      </c>
    </row>
    <row r="38" ht="18.75" spans="1:10">
      <c r="A38" s="1" t="s">
        <v>366</v>
      </c>
      <c r="B38" s="1" t="s">
        <v>367</v>
      </c>
      <c r="C38" s="1" t="s">
        <v>368</v>
      </c>
      <c r="D38" s="1" t="s">
        <v>272</v>
      </c>
      <c r="E38" s="1" t="s">
        <v>369</v>
      </c>
      <c r="F38" s="2">
        <f t="shared" ref="F38:F52" si="6">E38*0.7</f>
        <v>61.6</v>
      </c>
      <c r="G38" s="3">
        <v>1</v>
      </c>
      <c r="H38" s="3">
        <v>73.52</v>
      </c>
      <c r="I38" s="7">
        <f t="shared" ref="I38:I52" si="7">H38*0.3</f>
        <v>22.056</v>
      </c>
      <c r="J38" s="7">
        <f t="shared" ref="J38:J52" si="8">F38+I38</f>
        <v>83.656</v>
      </c>
    </row>
    <row r="39" ht="18.75" spans="1:10">
      <c r="A39" s="1" t="s">
        <v>370</v>
      </c>
      <c r="B39" s="1" t="s">
        <v>371</v>
      </c>
      <c r="C39" s="1" t="s">
        <v>372</v>
      </c>
      <c r="D39" s="1" t="s">
        <v>272</v>
      </c>
      <c r="E39" s="1" t="s">
        <v>373</v>
      </c>
      <c r="F39" s="2">
        <f t="shared" si="6"/>
        <v>58.8</v>
      </c>
      <c r="G39" s="3">
        <v>3</v>
      </c>
      <c r="H39" s="3">
        <v>80.56</v>
      </c>
      <c r="I39" s="7">
        <f t="shared" si="7"/>
        <v>24.168</v>
      </c>
      <c r="J39" s="7">
        <f t="shared" si="8"/>
        <v>82.968</v>
      </c>
    </row>
    <row r="40" ht="18.75" spans="1:10">
      <c r="A40" s="1" t="s">
        <v>374</v>
      </c>
      <c r="B40" s="1" t="s">
        <v>375</v>
      </c>
      <c r="C40" s="1" t="s">
        <v>376</v>
      </c>
      <c r="D40" s="1" t="s">
        <v>277</v>
      </c>
      <c r="E40" s="1" t="s">
        <v>376</v>
      </c>
      <c r="F40" s="2">
        <f t="shared" si="6"/>
        <v>59.29</v>
      </c>
      <c r="G40" s="3">
        <v>2</v>
      </c>
      <c r="H40" s="3">
        <v>75.18</v>
      </c>
      <c r="I40" s="7">
        <f t="shared" si="7"/>
        <v>22.554</v>
      </c>
      <c r="J40" s="7">
        <f t="shared" si="8"/>
        <v>81.844</v>
      </c>
    </row>
    <row r="41" ht="18.75" spans="1:10">
      <c r="A41" s="1" t="s">
        <v>377</v>
      </c>
      <c r="B41" s="1" t="s">
        <v>378</v>
      </c>
      <c r="C41" s="1" t="s">
        <v>379</v>
      </c>
      <c r="D41" s="1" t="s">
        <v>277</v>
      </c>
      <c r="E41" s="1" t="s">
        <v>379</v>
      </c>
      <c r="F41" s="2">
        <f t="shared" si="6"/>
        <v>57.61</v>
      </c>
      <c r="G41" s="3">
        <v>4</v>
      </c>
      <c r="H41" s="3">
        <v>71.02</v>
      </c>
      <c r="I41" s="7">
        <f t="shared" si="7"/>
        <v>21.306</v>
      </c>
      <c r="J41" s="7">
        <f t="shared" si="8"/>
        <v>78.916</v>
      </c>
    </row>
    <row r="42" ht="18.75" spans="1:10">
      <c r="A42" s="1" t="s">
        <v>380</v>
      </c>
      <c r="B42" s="1" t="s">
        <v>381</v>
      </c>
      <c r="C42" s="1" t="s">
        <v>382</v>
      </c>
      <c r="D42" s="1" t="s">
        <v>277</v>
      </c>
      <c r="E42" s="1" t="s">
        <v>382</v>
      </c>
      <c r="F42" s="2">
        <f t="shared" si="6"/>
        <v>55.86</v>
      </c>
      <c r="G42" s="3">
        <v>5</v>
      </c>
      <c r="H42" s="3">
        <v>75.26</v>
      </c>
      <c r="I42" s="7">
        <f t="shared" si="7"/>
        <v>22.578</v>
      </c>
      <c r="J42" s="7">
        <f t="shared" si="8"/>
        <v>78.438</v>
      </c>
    </row>
    <row r="43" ht="18.75" spans="1:10">
      <c r="A43" s="1" t="s">
        <v>383</v>
      </c>
      <c r="B43" s="1" t="s">
        <v>384</v>
      </c>
      <c r="C43" s="1" t="s">
        <v>385</v>
      </c>
      <c r="D43" s="1" t="s">
        <v>277</v>
      </c>
      <c r="E43" s="1" t="s">
        <v>385</v>
      </c>
      <c r="F43" s="2">
        <f t="shared" si="6"/>
        <v>53.34</v>
      </c>
      <c r="G43" s="3">
        <v>7</v>
      </c>
      <c r="H43" s="3">
        <v>73.88</v>
      </c>
      <c r="I43" s="7">
        <f t="shared" si="7"/>
        <v>22.164</v>
      </c>
      <c r="J43" s="7">
        <f t="shared" si="8"/>
        <v>75.504</v>
      </c>
    </row>
    <row r="44" ht="18.75" spans="1:10">
      <c r="A44" s="1" t="s">
        <v>386</v>
      </c>
      <c r="B44" s="1" t="s">
        <v>387</v>
      </c>
      <c r="C44" s="1" t="s">
        <v>388</v>
      </c>
      <c r="D44" s="1" t="s">
        <v>277</v>
      </c>
      <c r="E44" s="1" t="s">
        <v>388</v>
      </c>
      <c r="F44" s="2">
        <f t="shared" si="6"/>
        <v>53.83</v>
      </c>
      <c r="G44" s="3">
        <v>6</v>
      </c>
      <c r="H44" s="3">
        <v>69.66</v>
      </c>
      <c r="I44" s="7">
        <f t="shared" si="7"/>
        <v>20.898</v>
      </c>
      <c r="J44" s="7">
        <f t="shared" si="8"/>
        <v>74.728</v>
      </c>
    </row>
    <row r="45" ht="18.75" spans="1:10">
      <c r="A45" s="1" t="s">
        <v>389</v>
      </c>
      <c r="B45" s="1" t="s">
        <v>390</v>
      </c>
      <c r="C45" s="1" t="s">
        <v>391</v>
      </c>
      <c r="D45" s="1" t="s">
        <v>277</v>
      </c>
      <c r="E45" s="1" t="s">
        <v>391</v>
      </c>
      <c r="F45" s="2">
        <f t="shared" si="6"/>
        <v>51.03</v>
      </c>
      <c r="G45" s="3">
        <v>8</v>
      </c>
      <c r="H45" s="3">
        <v>72.76</v>
      </c>
      <c r="I45" s="7">
        <f t="shared" si="7"/>
        <v>21.828</v>
      </c>
      <c r="J45" s="7">
        <f t="shared" si="8"/>
        <v>72.858</v>
      </c>
    </row>
    <row r="46" ht="18.75" spans="1:10">
      <c r="A46" s="1" t="s">
        <v>392</v>
      </c>
      <c r="B46" s="1" t="s">
        <v>393</v>
      </c>
      <c r="C46" s="1" t="s">
        <v>394</v>
      </c>
      <c r="D46" s="1" t="s">
        <v>277</v>
      </c>
      <c r="E46" s="1" t="s">
        <v>394</v>
      </c>
      <c r="F46" s="2">
        <f t="shared" si="6"/>
        <v>46.55</v>
      </c>
      <c r="G46" s="3">
        <v>12</v>
      </c>
      <c r="H46" s="3">
        <v>76.32</v>
      </c>
      <c r="I46" s="7">
        <f t="shared" si="7"/>
        <v>22.896</v>
      </c>
      <c r="J46" s="7">
        <f t="shared" si="8"/>
        <v>69.446</v>
      </c>
    </row>
    <row r="47" ht="18.75" spans="1:10">
      <c r="A47" s="1" t="s">
        <v>395</v>
      </c>
      <c r="B47" s="1" t="s">
        <v>396</v>
      </c>
      <c r="C47" s="1" t="s">
        <v>397</v>
      </c>
      <c r="D47" s="1" t="s">
        <v>277</v>
      </c>
      <c r="E47" s="1" t="s">
        <v>397</v>
      </c>
      <c r="F47" s="2">
        <f t="shared" si="6"/>
        <v>46.83</v>
      </c>
      <c r="G47" s="3">
        <v>11</v>
      </c>
      <c r="H47" s="3">
        <v>73.1</v>
      </c>
      <c r="I47" s="7">
        <f t="shared" si="7"/>
        <v>21.93</v>
      </c>
      <c r="J47" s="7">
        <f t="shared" si="8"/>
        <v>68.76</v>
      </c>
    </row>
    <row r="48" ht="18.75" spans="1:10">
      <c r="A48" s="1" t="s">
        <v>398</v>
      </c>
      <c r="B48" s="1" t="s">
        <v>399</v>
      </c>
      <c r="C48" s="1" t="s">
        <v>400</v>
      </c>
      <c r="D48" s="1" t="s">
        <v>277</v>
      </c>
      <c r="E48" s="1" t="s">
        <v>400</v>
      </c>
      <c r="F48" s="2">
        <f t="shared" si="6"/>
        <v>49.035</v>
      </c>
      <c r="G48" s="3">
        <v>9</v>
      </c>
      <c r="H48" s="3">
        <v>62.68</v>
      </c>
      <c r="I48" s="7">
        <f t="shared" si="7"/>
        <v>18.804</v>
      </c>
      <c r="J48" s="7">
        <f t="shared" si="8"/>
        <v>67.839</v>
      </c>
    </row>
    <row r="49" ht="18.75" spans="1:10">
      <c r="A49" s="1" t="s">
        <v>401</v>
      </c>
      <c r="B49" s="1" t="s">
        <v>402</v>
      </c>
      <c r="C49" s="1" t="s">
        <v>403</v>
      </c>
      <c r="D49" s="1" t="s">
        <v>277</v>
      </c>
      <c r="E49" s="1" t="s">
        <v>403</v>
      </c>
      <c r="F49" s="2">
        <f t="shared" si="6"/>
        <v>45.71</v>
      </c>
      <c r="G49" s="3">
        <v>13</v>
      </c>
      <c r="H49" s="3">
        <v>70.64</v>
      </c>
      <c r="I49" s="7">
        <f t="shared" si="7"/>
        <v>21.192</v>
      </c>
      <c r="J49" s="7">
        <f t="shared" si="8"/>
        <v>66.902</v>
      </c>
    </row>
    <row r="50" ht="18.75" spans="1:10">
      <c r="A50" s="1" t="s">
        <v>404</v>
      </c>
      <c r="B50" s="1" t="s">
        <v>405</v>
      </c>
      <c r="C50" s="1" t="s">
        <v>357</v>
      </c>
      <c r="D50" s="1" t="s">
        <v>272</v>
      </c>
      <c r="E50" s="1" t="s">
        <v>406</v>
      </c>
      <c r="F50" s="2">
        <f t="shared" si="6"/>
        <v>47.25</v>
      </c>
      <c r="G50" s="3">
        <v>10</v>
      </c>
      <c r="H50" s="3">
        <v>62.18</v>
      </c>
      <c r="I50" s="7">
        <f t="shared" si="7"/>
        <v>18.654</v>
      </c>
      <c r="J50" s="7">
        <f t="shared" si="8"/>
        <v>65.904</v>
      </c>
    </row>
    <row r="51" ht="18.75" spans="1:10">
      <c r="A51" s="1" t="s">
        <v>407</v>
      </c>
      <c r="B51" s="1" t="s">
        <v>408</v>
      </c>
      <c r="C51" s="1" t="s">
        <v>409</v>
      </c>
      <c r="D51" s="1" t="s">
        <v>277</v>
      </c>
      <c r="E51" s="1" t="s">
        <v>409</v>
      </c>
      <c r="F51" s="2">
        <f t="shared" si="6"/>
        <v>37.555</v>
      </c>
      <c r="G51" s="3">
        <v>14</v>
      </c>
      <c r="H51" s="3">
        <v>71.28</v>
      </c>
      <c r="I51" s="7">
        <f t="shared" si="7"/>
        <v>21.384</v>
      </c>
      <c r="J51" s="7">
        <f t="shared" si="8"/>
        <v>58.939</v>
      </c>
    </row>
    <row r="52" ht="18.75" spans="1:10">
      <c r="A52" s="1" t="s">
        <v>410</v>
      </c>
      <c r="B52" s="1" t="s">
        <v>411</v>
      </c>
      <c r="C52" s="1" t="s">
        <v>412</v>
      </c>
      <c r="D52" s="1" t="s">
        <v>277</v>
      </c>
      <c r="E52" s="1" t="s">
        <v>412</v>
      </c>
      <c r="F52" s="2">
        <f t="shared" si="6"/>
        <v>36.54</v>
      </c>
      <c r="G52" s="3">
        <v>15</v>
      </c>
      <c r="H52" s="3">
        <v>60.28</v>
      </c>
      <c r="I52" s="7">
        <f t="shared" si="7"/>
        <v>18.084</v>
      </c>
      <c r="J52" s="7">
        <f t="shared" si="8"/>
        <v>54.624</v>
      </c>
    </row>
    <row r="56" ht="18.75" spans="1:10">
      <c r="A56" s="1" t="s">
        <v>413</v>
      </c>
      <c r="B56" s="1" t="s">
        <v>414</v>
      </c>
      <c r="C56" s="1" t="s">
        <v>415</v>
      </c>
      <c r="D56" s="1" t="s">
        <v>272</v>
      </c>
      <c r="E56" s="1" t="s">
        <v>416</v>
      </c>
      <c r="F56" s="2">
        <f t="shared" ref="F56:F67" si="9">E56*0.7</f>
        <v>60.095</v>
      </c>
      <c r="G56" s="3">
        <v>1</v>
      </c>
      <c r="H56" s="3">
        <v>81.46</v>
      </c>
      <c r="I56" s="7">
        <f t="shared" ref="I56:I67" si="10">H56*0.3</f>
        <v>24.438</v>
      </c>
      <c r="J56" s="7">
        <f t="shared" ref="J56:J67" si="11">F56+I56</f>
        <v>84.533</v>
      </c>
    </row>
    <row r="57" ht="18.75" spans="1:10">
      <c r="A57" s="1" t="s">
        <v>417</v>
      </c>
      <c r="B57" s="1" t="s">
        <v>418</v>
      </c>
      <c r="C57" s="1" t="s">
        <v>419</v>
      </c>
      <c r="D57" s="1" t="s">
        <v>272</v>
      </c>
      <c r="E57" s="1" t="s">
        <v>420</v>
      </c>
      <c r="F57" s="2">
        <f t="shared" si="9"/>
        <v>59.92</v>
      </c>
      <c r="G57" s="3">
        <v>2</v>
      </c>
      <c r="H57" s="3">
        <v>75.94</v>
      </c>
      <c r="I57" s="7">
        <f t="shared" si="10"/>
        <v>22.782</v>
      </c>
      <c r="J57" s="7">
        <f t="shared" si="11"/>
        <v>82.702</v>
      </c>
    </row>
    <row r="58" ht="18.75" spans="1:10">
      <c r="A58" s="1" t="s">
        <v>421</v>
      </c>
      <c r="B58" s="1" t="s">
        <v>422</v>
      </c>
      <c r="C58" s="1" t="s">
        <v>423</v>
      </c>
      <c r="D58" s="1" t="s">
        <v>277</v>
      </c>
      <c r="E58" s="1" t="s">
        <v>423</v>
      </c>
      <c r="F58" s="2">
        <f t="shared" si="9"/>
        <v>55.09</v>
      </c>
      <c r="G58" s="3">
        <v>3</v>
      </c>
      <c r="H58" s="3">
        <v>76.12</v>
      </c>
      <c r="I58" s="7">
        <f t="shared" si="10"/>
        <v>22.836</v>
      </c>
      <c r="J58" s="7">
        <f t="shared" si="11"/>
        <v>77.926</v>
      </c>
    </row>
    <row r="59" ht="18.75" spans="1:10">
      <c r="A59" s="1" t="s">
        <v>424</v>
      </c>
      <c r="B59" s="1" t="s">
        <v>425</v>
      </c>
      <c r="C59" s="1" t="s">
        <v>426</v>
      </c>
      <c r="D59" s="1" t="s">
        <v>277</v>
      </c>
      <c r="E59" s="1" t="s">
        <v>426</v>
      </c>
      <c r="F59" s="2">
        <f t="shared" si="9"/>
        <v>53.62</v>
      </c>
      <c r="G59" s="3">
        <v>4</v>
      </c>
      <c r="H59" s="3">
        <v>70.74</v>
      </c>
      <c r="I59" s="7">
        <f t="shared" si="10"/>
        <v>21.222</v>
      </c>
      <c r="J59" s="7">
        <f t="shared" si="11"/>
        <v>74.842</v>
      </c>
    </row>
    <row r="60" ht="18.75" spans="1:10">
      <c r="A60" s="1" t="s">
        <v>427</v>
      </c>
      <c r="B60" s="1" t="s">
        <v>428</v>
      </c>
      <c r="C60" s="1" t="s">
        <v>429</v>
      </c>
      <c r="D60" s="1" t="s">
        <v>277</v>
      </c>
      <c r="E60" s="1" t="s">
        <v>429</v>
      </c>
      <c r="F60" s="2">
        <f t="shared" si="9"/>
        <v>51.1</v>
      </c>
      <c r="G60" s="3">
        <v>5</v>
      </c>
      <c r="H60" s="3">
        <v>72.4</v>
      </c>
      <c r="I60" s="7">
        <f t="shared" si="10"/>
        <v>21.72</v>
      </c>
      <c r="J60" s="7">
        <f t="shared" si="11"/>
        <v>72.82</v>
      </c>
    </row>
    <row r="61" ht="18.75" spans="1:10">
      <c r="A61" s="1" t="s">
        <v>430</v>
      </c>
      <c r="B61" s="1" t="s">
        <v>431</v>
      </c>
      <c r="C61" s="1" t="s">
        <v>432</v>
      </c>
      <c r="D61" s="1" t="s">
        <v>277</v>
      </c>
      <c r="E61" s="1" t="s">
        <v>432</v>
      </c>
      <c r="F61" s="2">
        <f t="shared" si="9"/>
        <v>50.715</v>
      </c>
      <c r="G61" s="3">
        <v>6</v>
      </c>
      <c r="H61" s="3">
        <v>71.9</v>
      </c>
      <c r="I61" s="7">
        <f t="shared" si="10"/>
        <v>21.57</v>
      </c>
      <c r="J61" s="7">
        <f t="shared" si="11"/>
        <v>72.285</v>
      </c>
    </row>
    <row r="62" ht="18.75" spans="1:10">
      <c r="A62" s="1" t="s">
        <v>433</v>
      </c>
      <c r="B62" s="1" t="s">
        <v>434</v>
      </c>
      <c r="C62" s="1" t="s">
        <v>435</v>
      </c>
      <c r="D62" s="1" t="s">
        <v>277</v>
      </c>
      <c r="E62" s="1" t="s">
        <v>435</v>
      </c>
      <c r="F62" s="2">
        <f t="shared" si="9"/>
        <v>47.705</v>
      </c>
      <c r="G62" s="3">
        <v>8</v>
      </c>
      <c r="H62" s="3">
        <v>75.26</v>
      </c>
      <c r="I62" s="7">
        <f t="shared" si="10"/>
        <v>22.578</v>
      </c>
      <c r="J62" s="7">
        <f t="shared" si="11"/>
        <v>70.283</v>
      </c>
    </row>
    <row r="63" ht="18.75" spans="1:10">
      <c r="A63" s="1" t="s">
        <v>436</v>
      </c>
      <c r="B63" s="1" t="s">
        <v>437</v>
      </c>
      <c r="C63" s="1" t="s">
        <v>438</v>
      </c>
      <c r="D63" s="1" t="s">
        <v>277</v>
      </c>
      <c r="E63" s="1" t="s">
        <v>438</v>
      </c>
      <c r="F63" s="2">
        <f t="shared" si="9"/>
        <v>49.91</v>
      </c>
      <c r="G63" s="3">
        <v>7</v>
      </c>
      <c r="H63" s="3">
        <v>63.24</v>
      </c>
      <c r="I63" s="7">
        <f t="shared" si="10"/>
        <v>18.972</v>
      </c>
      <c r="J63" s="7">
        <f t="shared" si="11"/>
        <v>68.882</v>
      </c>
    </row>
    <row r="64" ht="18.75" spans="1:10">
      <c r="A64" s="1" t="s">
        <v>439</v>
      </c>
      <c r="B64" s="1" t="s">
        <v>440</v>
      </c>
      <c r="C64" s="1" t="s">
        <v>441</v>
      </c>
      <c r="D64" s="1" t="s">
        <v>277</v>
      </c>
      <c r="E64" s="1" t="s">
        <v>441</v>
      </c>
      <c r="F64" s="2">
        <f t="shared" si="9"/>
        <v>43.26</v>
      </c>
      <c r="G64" s="3">
        <v>11</v>
      </c>
      <c r="H64" s="3">
        <v>76.82</v>
      </c>
      <c r="I64" s="7">
        <f t="shared" si="10"/>
        <v>23.046</v>
      </c>
      <c r="J64" s="7">
        <f t="shared" si="11"/>
        <v>66.306</v>
      </c>
    </row>
    <row r="65" ht="18.75" spans="1:10">
      <c r="A65" s="1" t="s">
        <v>442</v>
      </c>
      <c r="B65" s="1" t="s">
        <v>443</v>
      </c>
      <c r="C65" s="1" t="s">
        <v>444</v>
      </c>
      <c r="D65" s="1" t="s">
        <v>277</v>
      </c>
      <c r="E65" s="1" t="s">
        <v>444</v>
      </c>
      <c r="F65" s="2">
        <f t="shared" si="9"/>
        <v>47.075</v>
      </c>
      <c r="G65" s="3">
        <v>9</v>
      </c>
      <c r="H65" s="3">
        <v>63.34</v>
      </c>
      <c r="I65" s="7">
        <f t="shared" si="10"/>
        <v>19.002</v>
      </c>
      <c r="J65" s="7">
        <f t="shared" si="11"/>
        <v>66.077</v>
      </c>
    </row>
    <row r="66" ht="18.75" spans="1:10">
      <c r="A66" s="1" t="s">
        <v>445</v>
      </c>
      <c r="B66" s="1" t="s">
        <v>446</v>
      </c>
      <c r="C66" s="1" t="s">
        <v>447</v>
      </c>
      <c r="D66" s="1" t="s">
        <v>277</v>
      </c>
      <c r="E66" s="1" t="s">
        <v>447</v>
      </c>
      <c r="F66" s="2">
        <f t="shared" si="9"/>
        <v>43.12</v>
      </c>
      <c r="G66" s="3">
        <v>12</v>
      </c>
      <c r="H66" s="3">
        <v>64.46</v>
      </c>
      <c r="I66" s="7">
        <f t="shared" si="10"/>
        <v>19.338</v>
      </c>
      <c r="J66" s="7">
        <f t="shared" si="11"/>
        <v>62.458</v>
      </c>
    </row>
    <row r="67" ht="18.75" spans="1:10">
      <c r="A67" s="1" t="s">
        <v>448</v>
      </c>
      <c r="B67" s="1" t="s">
        <v>449</v>
      </c>
      <c r="C67" s="1" t="s">
        <v>450</v>
      </c>
      <c r="D67" s="1" t="s">
        <v>277</v>
      </c>
      <c r="E67" s="1" t="s">
        <v>450</v>
      </c>
      <c r="F67" s="2">
        <f t="shared" si="9"/>
        <v>43.295</v>
      </c>
      <c r="G67" s="3">
        <v>10</v>
      </c>
      <c r="H67" s="3">
        <v>61.48</v>
      </c>
      <c r="I67" s="7">
        <f t="shared" si="10"/>
        <v>18.444</v>
      </c>
      <c r="J67" s="7">
        <f t="shared" si="11"/>
        <v>61.739</v>
      </c>
    </row>
    <row r="68" ht="18.75" spans="1:10">
      <c r="A68" s="1" t="s">
        <v>451</v>
      </c>
      <c r="B68" s="1" t="s">
        <v>452</v>
      </c>
      <c r="C68" s="1" t="s">
        <v>453</v>
      </c>
      <c r="D68" s="1" t="s">
        <v>277</v>
      </c>
      <c r="E68" s="1" t="s">
        <v>453</v>
      </c>
      <c r="F68" s="2">
        <f t="shared" ref="F68:F84" si="12">E68*0.7</f>
        <v>41.93</v>
      </c>
      <c r="G68" s="3">
        <v>15</v>
      </c>
      <c r="H68" s="3">
        <v>65.22</v>
      </c>
      <c r="I68" s="7">
        <f t="shared" ref="I68:I84" si="13">H68*0.3</f>
        <v>19.566</v>
      </c>
      <c r="J68" s="7">
        <f t="shared" ref="J68:J84" si="14">F68+I68</f>
        <v>61.496</v>
      </c>
    </row>
    <row r="69" ht="18.75" spans="1:10">
      <c r="A69" s="1" t="s">
        <v>454</v>
      </c>
      <c r="B69" s="1" t="s">
        <v>455</v>
      </c>
      <c r="C69" s="1" t="s">
        <v>456</v>
      </c>
      <c r="D69" s="1" t="s">
        <v>277</v>
      </c>
      <c r="E69" s="1" t="s">
        <v>456</v>
      </c>
      <c r="F69" s="2">
        <f t="shared" si="12"/>
        <v>42.14</v>
      </c>
      <c r="G69" s="3">
        <v>14</v>
      </c>
      <c r="H69" s="3">
        <v>60.84</v>
      </c>
      <c r="I69" s="7">
        <f t="shared" si="13"/>
        <v>18.252</v>
      </c>
      <c r="J69" s="7">
        <f t="shared" si="14"/>
        <v>60.392</v>
      </c>
    </row>
    <row r="70" ht="18.75" spans="1:10">
      <c r="A70" s="1" t="s">
        <v>457</v>
      </c>
      <c r="B70" s="1" t="s">
        <v>458</v>
      </c>
      <c r="C70" s="1" t="s">
        <v>459</v>
      </c>
      <c r="D70" s="1" t="s">
        <v>277</v>
      </c>
      <c r="E70" s="1" t="s">
        <v>459</v>
      </c>
      <c r="F70" s="2">
        <f t="shared" si="12"/>
        <v>37.66</v>
      </c>
      <c r="G70" s="3">
        <v>16</v>
      </c>
      <c r="H70" s="3">
        <v>69.04</v>
      </c>
      <c r="I70" s="7">
        <f t="shared" si="13"/>
        <v>20.712</v>
      </c>
      <c r="J70" s="7">
        <f t="shared" si="14"/>
        <v>58.372</v>
      </c>
    </row>
    <row r="73" ht="18.75" spans="1:10">
      <c r="A73" s="1" t="s">
        <v>460</v>
      </c>
      <c r="B73" s="1" t="s">
        <v>461</v>
      </c>
      <c r="C73" s="1" t="s">
        <v>379</v>
      </c>
      <c r="D73" s="1" t="s">
        <v>272</v>
      </c>
      <c r="E73" s="1" t="s">
        <v>462</v>
      </c>
      <c r="F73" s="2">
        <f>E73*0.7</f>
        <v>61.81</v>
      </c>
      <c r="G73" s="8">
        <v>2</v>
      </c>
      <c r="H73" s="3">
        <v>77.32</v>
      </c>
      <c r="I73" s="7">
        <f>H73*0.3</f>
        <v>23.196</v>
      </c>
      <c r="J73" s="7">
        <f>F73+I73</f>
        <v>85.006</v>
      </c>
    </row>
    <row r="74" ht="18.75" spans="1:10">
      <c r="A74" s="1" t="s">
        <v>463</v>
      </c>
      <c r="B74" s="1" t="s">
        <v>464</v>
      </c>
      <c r="C74" s="1" t="s">
        <v>327</v>
      </c>
      <c r="D74" s="1" t="s">
        <v>272</v>
      </c>
      <c r="E74" s="1" t="s">
        <v>465</v>
      </c>
      <c r="F74" s="2">
        <f>E74*0.7</f>
        <v>62.37</v>
      </c>
      <c r="G74" s="8">
        <v>1</v>
      </c>
      <c r="H74" s="9">
        <v>75.04</v>
      </c>
      <c r="I74" s="7">
        <f>H74*0.3</f>
        <v>22.512</v>
      </c>
      <c r="J74" s="7">
        <f>F74+I74</f>
        <v>84.882</v>
      </c>
    </row>
    <row r="75" ht="18.75" spans="1:10">
      <c r="A75" s="1" t="s">
        <v>466</v>
      </c>
      <c r="B75" s="1" t="s">
        <v>467</v>
      </c>
      <c r="C75" s="1" t="s">
        <v>468</v>
      </c>
      <c r="D75" s="1" t="s">
        <v>277</v>
      </c>
      <c r="E75" s="1" t="s">
        <v>468</v>
      </c>
      <c r="F75" s="2">
        <f t="shared" si="12"/>
        <v>59.71</v>
      </c>
      <c r="G75" s="8">
        <v>3</v>
      </c>
      <c r="H75" s="3">
        <v>80.84</v>
      </c>
      <c r="I75" s="7">
        <f t="shared" si="13"/>
        <v>24.252</v>
      </c>
      <c r="J75" s="7">
        <f t="shared" si="14"/>
        <v>83.962</v>
      </c>
    </row>
    <row r="76" ht="18.75" spans="1:10">
      <c r="A76" s="1" t="s">
        <v>469</v>
      </c>
      <c r="B76" s="1" t="s">
        <v>470</v>
      </c>
      <c r="C76" s="1" t="s">
        <v>471</v>
      </c>
      <c r="D76" s="1" t="s">
        <v>272</v>
      </c>
      <c r="E76" s="1" t="s">
        <v>472</v>
      </c>
      <c r="F76" s="2">
        <f t="shared" si="12"/>
        <v>56</v>
      </c>
      <c r="G76" s="8">
        <v>5</v>
      </c>
      <c r="H76" s="9">
        <v>74.46</v>
      </c>
      <c r="I76" s="7">
        <f t="shared" si="13"/>
        <v>22.338</v>
      </c>
      <c r="J76" s="7">
        <f t="shared" si="14"/>
        <v>78.338</v>
      </c>
    </row>
    <row r="77" ht="18.75" spans="1:10">
      <c r="A77" s="1" t="s">
        <v>473</v>
      </c>
      <c r="B77" s="1" t="s">
        <v>474</v>
      </c>
      <c r="C77" s="1" t="s">
        <v>475</v>
      </c>
      <c r="D77" s="1" t="s">
        <v>277</v>
      </c>
      <c r="E77" s="1" t="s">
        <v>475</v>
      </c>
      <c r="F77" s="2">
        <f t="shared" si="12"/>
        <v>56.175</v>
      </c>
      <c r="G77" s="8">
        <v>4</v>
      </c>
      <c r="H77" s="3">
        <v>73.4</v>
      </c>
      <c r="I77" s="7">
        <f t="shared" si="13"/>
        <v>22.02</v>
      </c>
      <c r="J77" s="7">
        <f t="shared" si="14"/>
        <v>78.195</v>
      </c>
    </row>
    <row r="78" ht="18.75" spans="1:10">
      <c r="A78" s="1" t="s">
        <v>476</v>
      </c>
      <c r="B78" s="1" t="s">
        <v>477</v>
      </c>
      <c r="C78" s="1" t="s">
        <v>478</v>
      </c>
      <c r="D78" s="1" t="s">
        <v>277</v>
      </c>
      <c r="E78" s="1" t="s">
        <v>478</v>
      </c>
      <c r="F78" s="2">
        <f t="shared" si="12"/>
        <v>54.11</v>
      </c>
      <c r="G78" s="8">
        <v>6</v>
      </c>
      <c r="H78" s="3">
        <v>76.66</v>
      </c>
      <c r="I78" s="7">
        <f t="shared" si="13"/>
        <v>22.998</v>
      </c>
      <c r="J78" s="7">
        <f t="shared" si="14"/>
        <v>77.108</v>
      </c>
    </row>
    <row r="79" ht="18.75" spans="1:10">
      <c r="A79" s="1" t="s">
        <v>479</v>
      </c>
      <c r="B79" s="1" t="s">
        <v>480</v>
      </c>
      <c r="C79" s="1" t="s">
        <v>481</v>
      </c>
      <c r="D79" s="1" t="s">
        <v>277</v>
      </c>
      <c r="E79" s="1" t="s">
        <v>481</v>
      </c>
      <c r="F79" s="2">
        <f t="shared" si="12"/>
        <v>52.5</v>
      </c>
      <c r="G79" s="8">
        <v>7</v>
      </c>
      <c r="H79" s="3">
        <v>74.98</v>
      </c>
      <c r="I79" s="7">
        <f t="shared" si="13"/>
        <v>22.494</v>
      </c>
      <c r="J79" s="7">
        <f t="shared" si="14"/>
        <v>74.994</v>
      </c>
    </row>
    <row r="80" ht="18.75" spans="1:10">
      <c r="A80" s="1" t="s">
        <v>482</v>
      </c>
      <c r="B80" s="1" t="s">
        <v>483</v>
      </c>
      <c r="C80" s="1" t="s">
        <v>484</v>
      </c>
      <c r="D80" s="1" t="s">
        <v>277</v>
      </c>
      <c r="E80" s="1" t="s">
        <v>484</v>
      </c>
      <c r="F80" s="2">
        <f t="shared" si="12"/>
        <v>52.465</v>
      </c>
      <c r="G80" s="8">
        <v>8</v>
      </c>
      <c r="H80" s="3">
        <v>73.22</v>
      </c>
      <c r="I80" s="7">
        <f t="shared" si="13"/>
        <v>21.966</v>
      </c>
      <c r="J80" s="7">
        <f t="shared" si="14"/>
        <v>74.431</v>
      </c>
    </row>
    <row r="81" ht="18.75" spans="1:10">
      <c r="A81" s="1" t="s">
        <v>485</v>
      </c>
      <c r="B81" s="1" t="s">
        <v>486</v>
      </c>
      <c r="C81" s="1" t="s">
        <v>487</v>
      </c>
      <c r="D81" s="1" t="s">
        <v>277</v>
      </c>
      <c r="E81" s="1" t="s">
        <v>487</v>
      </c>
      <c r="F81" s="2">
        <f t="shared" si="12"/>
        <v>51.835</v>
      </c>
      <c r="G81" s="8">
        <v>9</v>
      </c>
      <c r="H81" s="3">
        <v>74.34</v>
      </c>
      <c r="I81" s="7">
        <f t="shared" si="13"/>
        <v>22.302</v>
      </c>
      <c r="J81" s="7">
        <f t="shared" si="14"/>
        <v>74.137</v>
      </c>
    </row>
    <row r="82" ht="18.75" spans="1:10">
      <c r="A82" s="1" t="s">
        <v>488</v>
      </c>
      <c r="B82" s="1" t="s">
        <v>489</v>
      </c>
      <c r="C82" s="1" t="s">
        <v>490</v>
      </c>
      <c r="D82" s="1" t="s">
        <v>277</v>
      </c>
      <c r="E82" s="1" t="s">
        <v>490</v>
      </c>
      <c r="F82" s="2">
        <f t="shared" si="12"/>
        <v>50.925</v>
      </c>
      <c r="G82" s="8">
        <v>10</v>
      </c>
      <c r="H82" s="3">
        <v>72.2</v>
      </c>
      <c r="I82" s="7">
        <f t="shared" si="13"/>
        <v>21.66</v>
      </c>
      <c r="J82" s="7">
        <f t="shared" si="14"/>
        <v>72.585</v>
      </c>
    </row>
    <row r="83" ht="18.75" spans="1:10">
      <c r="A83" s="1" t="s">
        <v>491</v>
      </c>
      <c r="B83" s="1" t="s">
        <v>492</v>
      </c>
      <c r="C83" s="1" t="s">
        <v>493</v>
      </c>
      <c r="D83" s="1" t="s">
        <v>277</v>
      </c>
      <c r="E83" s="1" t="s">
        <v>493</v>
      </c>
      <c r="F83" s="2">
        <f t="shared" ref="F83:F99" si="15">E83*0.7</f>
        <v>49.56</v>
      </c>
      <c r="G83" s="8">
        <v>12</v>
      </c>
      <c r="H83" s="3">
        <v>75.58</v>
      </c>
      <c r="I83" s="7">
        <f t="shared" ref="I83:I99" si="16">H83*0.3</f>
        <v>22.674</v>
      </c>
      <c r="J83" s="7">
        <f t="shared" ref="J83:J99" si="17">F83+I83</f>
        <v>72.234</v>
      </c>
    </row>
    <row r="84" ht="18.75" spans="1:10">
      <c r="A84" s="1" t="s">
        <v>494</v>
      </c>
      <c r="B84" s="1" t="s">
        <v>495</v>
      </c>
      <c r="C84" s="1" t="s">
        <v>348</v>
      </c>
      <c r="D84" s="1" t="s">
        <v>277</v>
      </c>
      <c r="E84" s="1" t="s">
        <v>348</v>
      </c>
      <c r="F84" s="2">
        <f t="shared" si="15"/>
        <v>50.89</v>
      </c>
      <c r="G84" s="8">
        <v>11</v>
      </c>
      <c r="H84" s="3">
        <v>70.04</v>
      </c>
      <c r="I84" s="7">
        <f t="shared" si="16"/>
        <v>21.012</v>
      </c>
      <c r="J84" s="7">
        <f t="shared" si="17"/>
        <v>71.902</v>
      </c>
    </row>
    <row r="86" ht="18.75" spans="1:10">
      <c r="A86" s="1" t="s">
        <v>496</v>
      </c>
      <c r="B86" s="1" t="s">
        <v>497</v>
      </c>
      <c r="C86" s="1" t="s">
        <v>423</v>
      </c>
      <c r="D86" s="1" t="s">
        <v>272</v>
      </c>
      <c r="E86" s="1" t="s">
        <v>376</v>
      </c>
      <c r="F86" s="2">
        <f t="shared" si="15"/>
        <v>59.29</v>
      </c>
      <c r="G86" s="8">
        <v>1</v>
      </c>
      <c r="H86" s="3">
        <v>80.68</v>
      </c>
      <c r="I86" s="7">
        <f t="shared" si="16"/>
        <v>24.204</v>
      </c>
      <c r="J86" s="7">
        <f t="shared" si="17"/>
        <v>83.494</v>
      </c>
    </row>
    <row r="87" ht="18.75" spans="1:10">
      <c r="A87" s="1" t="s">
        <v>498</v>
      </c>
      <c r="B87" s="1" t="s">
        <v>499</v>
      </c>
      <c r="C87" s="1" t="s">
        <v>500</v>
      </c>
      <c r="D87" s="1" t="s">
        <v>272</v>
      </c>
      <c r="E87" s="1" t="s">
        <v>368</v>
      </c>
      <c r="F87" s="2">
        <f t="shared" si="15"/>
        <v>57.4</v>
      </c>
      <c r="G87" s="8">
        <v>3</v>
      </c>
      <c r="H87" s="3">
        <v>77.86</v>
      </c>
      <c r="I87" s="7">
        <f t="shared" si="16"/>
        <v>23.358</v>
      </c>
      <c r="J87" s="7">
        <f t="shared" si="17"/>
        <v>80.758</v>
      </c>
    </row>
    <row r="88" ht="18.75" spans="1:10">
      <c r="A88" s="1" t="s">
        <v>501</v>
      </c>
      <c r="B88" s="1" t="s">
        <v>502</v>
      </c>
      <c r="C88" s="1" t="s">
        <v>503</v>
      </c>
      <c r="D88" s="1" t="s">
        <v>277</v>
      </c>
      <c r="E88" s="1" t="s">
        <v>503</v>
      </c>
      <c r="F88" s="2">
        <f t="shared" si="15"/>
        <v>57.89</v>
      </c>
      <c r="G88" s="8">
        <v>2</v>
      </c>
      <c r="H88" s="3">
        <v>75.98</v>
      </c>
      <c r="I88" s="7">
        <f t="shared" si="16"/>
        <v>22.794</v>
      </c>
      <c r="J88" s="7">
        <f t="shared" si="17"/>
        <v>80.684</v>
      </c>
    </row>
    <row r="89" ht="18.75" spans="1:10">
      <c r="A89" s="1" t="s">
        <v>504</v>
      </c>
      <c r="B89" s="1" t="s">
        <v>505</v>
      </c>
      <c r="C89" s="1" t="s">
        <v>506</v>
      </c>
      <c r="D89" s="1" t="s">
        <v>277</v>
      </c>
      <c r="E89" s="1" t="s">
        <v>506</v>
      </c>
      <c r="F89" s="2">
        <f t="shared" si="15"/>
        <v>57.26</v>
      </c>
      <c r="G89" s="8">
        <v>4</v>
      </c>
      <c r="H89" s="3">
        <v>76.5</v>
      </c>
      <c r="I89" s="7">
        <f t="shared" si="16"/>
        <v>22.95</v>
      </c>
      <c r="J89" s="7">
        <f t="shared" si="17"/>
        <v>80.21</v>
      </c>
    </row>
    <row r="90" ht="18.75" spans="1:10">
      <c r="A90" s="1" t="s">
        <v>507</v>
      </c>
      <c r="B90" s="1" t="s">
        <v>508</v>
      </c>
      <c r="C90" s="1" t="s">
        <v>509</v>
      </c>
      <c r="D90" s="1" t="s">
        <v>272</v>
      </c>
      <c r="E90" s="1" t="s">
        <v>510</v>
      </c>
      <c r="F90" s="2">
        <f t="shared" si="15"/>
        <v>56.98</v>
      </c>
      <c r="G90" s="8">
        <v>5</v>
      </c>
      <c r="H90" s="3">
        <v>76.92</v>
      </c>
      <c r="I90" s="7">
        <f t="shared" si="16"/>
        <v>23.076</v>
      </c>
      <c r="J90" s="7">
        <f t="shared" si="17"/>
        <v>80.056</v>
      </c>
    </row>
    <row r="91" ht="18.75" spans="1:10">
      <c r="A91" s="1" t="s">
        <v>511</v>
      </c>
      <c r="B91" s="1" t="s">
        <v>512</v>
      </c>
      <c r="C91" s="1" t="s">
        <v>513</v>
      </c>
      <c r="D91" s="1" t="s">
        <v>277</v>
      </c>
      <c r="E91" s="1" t="s">
        <v>513</v>
      </c>
      <c r="F91" s="2">
        <f t="shared" si="15"/>
        <v>56.56</v>
      </c>
      <c r="G91" s="8">
        <v>6</v>
      </c>
      <c r="H91" s="3">
        <v>77.86</v>
      </c>
      <c r="I91" s="7">
        <f t="shared" si="16"/>
        <v>23.358</v>
      </c>
      <c r="J91" s="7">
        <f t="shared" si="17"/>
        <v>79.918</v>
      </c>
    </row>
    <row r="92" ht="18.75" spans="1:10">
      <c r="A92" s="1" t="s">
        <v>514</v>
      </c>
      <c r="B92" s="1" t="s">
        <v>515</v>
      </c>
      <c r="C92" s="1" t="s">
        <v>516</v>
      </c>
      <c r="D92" s="1" t="s">
        <v>272</v>
      </c>
      <c r="E92" s="1" t="s">
        <v>517</v>
      </c>
      <c r="F92" s="2">
        <f t="shared" si="15"/>
        <v>54.32</v>
      </c>
      <c r="G92" s="8">
        <v>9</v>
      </c>
      <c r="H92" s="9">
        <v>83.62</v>
      </c>
      <c r="I92" s="7">
        <f t="shared" si="16"/>
        <v>25.086</v>
      </c>
      <c r="J92" s="7">
        <f t="shared" si="17"/>
        <v>79.406</v>
      </c>
    </row>
    <row r="93" ht="18.75" spans="1:10">
      <c r="A93" s="1" t="s">
        <v>518</v>
      </c>
      <c r="B93" s="1" t="s">
        <v>519</v>
      </c>
      <c r="C93" s="1" t="s">
        <v>520</v>
      </c>
      <c r="D93" s="1" t="s">
        <v>277</v>
      </c>
      <c r="E93" s="1" t="s">
        <v>520</v>
      </c>
      <c r="F93" s="2">
        <f t="shared" si="15"/>
        <v>55.65</v>
      </c>
      <c r="G93" s="8">
        <v>7</v>
      </c>
      <c r="H93" s="3">
        <v>76.62</v>
      </c>
      <c r="I93" s="7">
        <f t="shared" si="16"/>
        <v>22.986</v>
      </c>
      <c r="J93" s="7">
        <f t="shared" si="17"/>
        <v>78.636</v>
      </c>
    </row>
    <row r="94" ht="18.75" spans="1:10">
      <c r="A94" s="1" t="s">
        <v>521</v>
      </c>
      <c r="B94" s="1" t="s">
        <v>522</v>
      </c>
      <c r="C94" s="1" t="s">
        <v>523</v>
      </c>
      <c r="D94" s="1" t="s">
        <v>277</v>
      </c>
      <c r="E94" s="1" t="s">
        <v>523</v>
      </c>
      <c r="F94" s="2">
        <f t="shared" si="15"/>
        <v>55.44</v>
      </c>
      <c r="G94" s="8">
        <v>8</v>
      </c>
      <c r="H94" s="3">
        <v>71.72</v>
      </c>
      <c r="I94" s="7">
        <f t="shared" si="16"/>
        <v>21.516</v>
      </c>
      <c r="J94" s="7">
        <f t="shared" si="17"/>
        <v>76.956</v>
      </c>
    </row>
    <row r="95" ht="18.75" spans="1:10">
      <c r="A95" s="1" t="s">
        <v>524</v>
      </c>
      <c r="B95" s="1" t="s">
        <v>525</v>
      </c>
      <c r="C95" s="1" t="s">
        <v>526</v>
      </c>
      <c r="D95" s="1" t="s">
        <v>277</v>
      </c>
      <c r="E95" s="1" t="s">
        <v>526</v>
      </c>
      <c r="F95" s="2">
        <f t="shared" si="15"/>
        <v>49.7</v>
      </c>
      <c r="G95" s="8">
        <v>11</v>
      </c>
      <c r="H95" s="3">
        <v>72.48</v>
      </c>
      <c r="I95" s="7">
        <f t="shared" si="16"/>
        <v>21.744</v>
      </c>
      <c r="J95" s="7">
        <f t="shared" si="17"/>
        <v>71.444</v>
      </c>
    </row>
    <row r="96" ht="18.75" spans="1:10">
      <c r="A96" s="1" t="s">
        <v>527</v>
      </c>
      <c r="B96" s="1" t="s">
        <v>528</v>
      </c>
      <c r="C96" s="1" t="s">
        <v>529</v>
      </c>
      <c r="D96" s="1" t="s">
        <v>272</v>
      </c>
      <c r="E96" s="1" t="s">
        <v>530</v>
      </c>
      <c r="F96" s="2">
        <f t="shared" si="15"/>
        <v>48.51</v>
      </c>
      <c r="G96" s="8">
        <v>12</v>
      </c>
      <c r="H96" s="3">
        <v>71.92</v>
      </c>
      <c r="I96" s="7">
        <f t="shared" si="16"/>
        <v>21.576</v>
      </c>
      <c r="J96" s="7">
        <f t="shared" si="17"/>
        <v>70.086</v>
      </c>
    </row>
    <row r="97" ht="18.75" spans="1:10">
      <c r="A97" s="1" t="s">
        <v>531</v>
      </c>
      <c r="B97" s="1" t="s">
        <v>532</v>
      </c>
      <c r="C97" s="1" t="s">
        <v>533</v>
      </c>
      <c r="D97" s="1" t="s">
        <v>277</v>
      </c>
      <c r="E97" s="1" t="s">
        <v>533</v>
      </c>
      <c r="F97" s="2">
        <f t="shared" si="15"/>
        <v>47.04</v>
      </c>
      <c r="G97" s="8">
        <v>13</v>
      </c>
      <c r="H97" s="3">
        <v>70.3</v>
      </c>
      <c r="I97" s="7">
        <f t="shared" si="16"/>
        <v>21.09</v>
      </c>
      <c r="J97" s="7">
        <f t="shared" si="17"/>
        <v>68.13</v>
      </c>
    </row>
    <row r="98" ht="18.75" spans="1:10">
      <c r="A98" s="1" t="s">
        <v>534</v>
      </c>
      <c r="B98" s="1" t="s">
        <v>535</v>
      </c>
      <c r="C98" s="1" t="s">
        <v>536</v>
      </c>
      <c r="D98" s="1" t="s">
        <v>277</v>
      </c>
      <c r="E98" s="1" t="s">
        <v>536</v>
      </c>
      <c r="F98" s="2">
        <f t="shared" si="15"/>
        <v>42.35</v>
      </c>
      <c r="G98" s="8">
        <v>15</v>
      </c>
      <c r="H98" s="3">
        <v>68.56</v>
      </c>
      <c r="I98" s="7">
        <f t="shared" si="16"/>
        <v>20.568</v>
      </c>
      <c r="J98" s="7">
        <f t="shared" si="17"/>
        <v>62.918</v>
      </c>
    </row>
    <row r="99" ht="18.75" spans="1:10">
      <c r="A99" s="1" t="s">
        <v>537</v>
      </c>
      <c r="B99" s="1" t="s">
        <v>538</v>
      </c>
      <c r="C99" s="1" t="s">
        <v>539</v>
      </c>
      <c r="D99" s="1" t="s">
        <v>277</v>
      </c>
      <c r="E99" s="1" t="s">
        <v>539</v>
      </c>
      <c r="F99" s="2">
        <f t="shared" si="15"/>
        <v>41.09</v>
      </c>
      <c r="G99" s="8">
        <v>16</v>
      </c>
      <c r="H99" s="3">
        <v>65.06</v>
      </c>
      <c r="I99" s="7">
        <f t="shared" si="16"/>
        <v>19.518</v>
      </c>
      <c r="J99" s="7">
        <f t="shared" si="17"/>
        <v>60.608</v>
      </c>
    </row>
    <row r="111" ht="28.5" spans="1:8">
      <c r="A111" s="30" t="s">
        <v>26</v>
      </c>
      <c r="B111" s="10" t="s">
        <v>27</v>
      </c>
      <c r="C111" s="11">
        <v>68.67</v>
      </c>
      <c r="D111" s="12">
        <f t="shared" ref="D111:D119" si="18">C111*0.6</f>
        <v>41.202</v>
      </c>
      <c r="E111" s="10">
        <v>2</v>
      </c>
      <c r="F111" s="13">
        <v>82.7</v>
      </c>
      <c r="G111" s="12">
        <f t="shared" ref="G111:G119" si="19">F111*0.4</f>
        <v>33.08</v>
      </c>
      <c r="H111" s="12">
        <f t="shared" ref="H111:H119" si="20">D111+G111</f>
        <v>74.282</v>
      </c>
    </row>
    <row r="112" ht="28.5" spans="1:8">
      <c r="A112" s="30" t="s">
        <v>28</v>
      </c>
      <c r="B112" s="10" t="s">
        <v>29</v>
      </c>
      <c r="C112" s="11">
        <v>67.47</v>
      </c>
      <c r="D112" s="12">
        <f t="shared" si="18"/>
        <v>40.482</v>
      </c>
      <c r="E112" s="10">
        <v>3</v>
      </c>
      <c r="F112" s="13">
        <v>81.8</v>
      </c>
      <c r="G112" s="12">
        <f t="shared" si="19"/>
        <v>32.72</v>
      </c>
      <c r="H112" s="12">
        <f t="shared" si="20"/>
        <v>73.202</v>
      </c>
    </row>
    <row r="113" ht="28.5" spans="1:8">
      <c r="A113" s="30" t="s">
        <v>30</v>
      </c>
      <c r="B113" s="10" t="s">
        <v>31</v>
      </c>
      <c r="C113" s="11">
        <v>67.3</v>
      </c>
      <c r="D113" s="12">
        <f t="shared" si="18"/>
        <v>40.38</v>
      </c>
      <c r="E113" s="10">
        <v>4</v>
      </c>
      <c r="F113" s="13">
        <v>81.8</v>
      </c>
      <c r="G113" s="12">
        <f t="shared" si="19"/>
        <v>32.72</v>
      </c>
      <c r="H113" s="12">
        <f t="shared" si="20"/>
        <v>73.1</v>
      </c>
    </row>
    <row r="114" ht="28.5" spans="1:8">
      <c r="A114" s="30" t="s">
        <v>32</v>
      </c>
      <c r="B114" s="10" t="s">
        <v>33</v>
      </c>
      <c r="C114" s="11">
        <v>63.73</v>
      </c>
      <c r="D114" s="12">
        <f>C114*0.6</f>
        <v>38.238</v>
      </c>
      <c r="E114" s="10">
        <v>9</v>
      </c>
      <c r="F114" s="13">
        <v>83.8</v>
      </c>
      <c r="G114" s="12">
        <f>F114*0.4</f>
        <v>33.52</v>
      </c>
      <c r="H114" s="12">
        <f>D114+G114</f>
        <v>71.758</v>
      </c>
    </row>
    <row r="115" ht="28.5" spans="1:8">
      <c r="A115" s="30" t="s">
        <v>34</v>
      </c>
      <c r="B115" s="10" t="s">
        <v>35</v>
      </c>
      <c r="C115" s="11">
        <v>65.07</v>
      </c>
      <c r="D115" s="12">
        <f t="shared" si="18"/>
        <v>39.042</v>
      </c>
      <c r="E115" s="10">
        <v>6</v>
      </c>
      <c r="F115" s="13">
        <v>81</v>
      </c>
      <c r="G115" s="12">
        <f t="shared" si="19"/>
        <v>32.4</v>
      </c>
      <c r="H115" s="12">
        <f t="shared" si="20"/>
        <v>71.442</v>
      </c>
    </row>
    <row r="116" ht="28.5" spans="1:8">
      <c r="A116" s="30" t="s">
        <v>36</v>
      </c>
      <c r="B116" s="10" t="s">
        <v>37</v>
      </c>
      <c r="C116" s="11">
        <v>63.97</v>
      </c>
      <c r="D116" s="12">
        <f t="shared" si="18"/>
        <v>38.382</v>
      </c>
      <c r="E116" s="10">
        <v>7</v>
      </c>
      <c r="F116" s="13">
        <v>79.2</v>
      </c>
      <c r="G116" s="12">
        <f t="shared" si="19"/>
        <v>31.68</v>
      </c>
      <c r="H116" s="12">
        <f t="shared" si="20"/>
        <v>70.062</v>
      </c>
    </row>
    <row r="117" ht="28.5" spans="1:8">
      <c r="A117" s="30" t="s">
        <v>38</v>
      </c>
      <c r="B117" s="10" t="s">
        <v>39</v>
      </c>
      <c r="C117" s="11">
        <v>65.9</v>
      </c>
      <c r="D117" s="12">
        <f t="shared" ref="D117:D130" si="21">C117*0.6</f>
        <v>39.54</v>
      </c>
      <c r="E117" s="10">
        <v>5</v>
      </c>
      <c r="F117" s="13">
        <v>76.2</v>
      </c>
      <c r="G117" s="12">
        <f t="shared" ref="G117:G130" si="22">F117*0.4</f>
        <v>30.48</v>
      </c>
      <c r="H117" s="12">
        <f t="shared" ref="H117:H130" si="23">D117+G117</f>
        <v>70.02</v>
      </c>
    </row>
    <row r="118" ht="28.5" spans="1:8">
      <c r="A118" s="30" t="s">
        <v>40</v>
      </c>
      <c r="B118" s="10" t="s">
        <v>41</v>
      </c>
      <c r="C118" s="11">
        <v>63.8</v>
      </c>
      <c r="D118" s="12">
        <f t="shared" si="21"/>
        <v>38.28</v>
      </c>
      <c r="E118" s="10">
        <v>8</v>
      </c>
      <c r="F118" s="13">
        <v>79</v>
      </c>
      <c r="G118" s="12">
        <f t="shared" si="22"/>
        <v>31.6</v>
      </c>
      <c r="H118" s="12">
        <f t="shared" si="23"/>
        <v>69.88</v>
      </c>
    </row>
    <row r="119" ht="28.5" spans="1:8">
      <c r="A119" s="30" t="s">
        <v>42</v>
      </c>
      <c r="B119" s="10" t="s">
        <v>43</v>
      </c>
      <c r="C119" s="11">
        <v>61.8</v>
      </c>
      <c r="D119" s="12">
        <f t="shared" si="18"/>
        <v>37.08</v>
      </c>
      <c r="E119" s="10">
        <v>11</v>
      </c>
      <c r="F119" s="13">
        <v>77.2</v>
      </c>
      <c r="G119" s="12">
        <f t="shared" si="19"/>
        <v>30.88</v>
      </c>
      <c r="H119" s="12">
        <f t="shared" si="20"/>
        <v>67.96</v>
      </c>
    </row>
    <row r="122" ht="28.5" spans="1:8">
      <c r="A122" s="30" t="s">
        <v>45</v>
      </c>
      <c r="B122" s="10" t="s">
        <v>46</v>
      </c>
      <c r="C122" s="11">
        <v>65.33</v>
      </c>
      <c r="D122" s="12">
        <f t="shared" si="21"/>
        <v>39.198</v>
      </c>
      <c r="E122" s="10">
        <v>1</v>
      </c>
      <c r="F122" s="13">
        <v>81.3</v>
      </c>
      <c r="G122" s="12">
        <f t="shared" si="22"/>
        <v>32.52</v>
      </c>
      <c r="H122" s="12">
        <f t="shared" si="23"/>
        <v>71.718</v>
      </c>
    </row>
    <row r="123" ht="28.5" spans="1:8">
      <c r="A123" s="30" t="s">
        <v>47</v>
      </c>
      <c r="B123" s="10" t="s">
        <v>48</v>
      </c>
      <c r="C123" s="11">
        <v>63.03</v>
      </c>
      <c r="D123" s="12">
        <f t="shared" si="21"/>
        <v>37.818</v>
      </c>
      <c r="E123" s="10">
        <v>2</v>
      </c>
      <c r="F123" s="14">
        <v>78.9</v>
      </c>
      <c r="G123" s="12">
        <f t="shared" si="22"/>
        <v>31.56</v>
      </c>
      <c r="H123" s="12">
        <f t="shared" si="23"/>
        <v>69.378</v>
      </c>
    </row>
    <row r="124" ht="28.5" spans="1:8">
      <c r="A124" s="30" t="s">
        <v>49</v>
      </c>
      <c r="B124" s="10" t="s">
        <v>50</v>
      </c>
      <c r="C124" s="11">
        <v>61.27</v>
      </c>
      <c r="D124" s="12">
        <f t="shared" si="21"/>
        <v>36.762</v>
      </c>
      <c r="E124" s="10">
        <v>3</v>
      </c>
      <c r="F124" s="14">
        <v>78.6</v>
      </c>
      <c r="G124" s="12">
        <f t="shared" si="22"/>
        <v>31.44</v>
      </c>
      <c r="H124" s="12">
        <f t="shared" si="23"/>
        <v>68.202</v>
      </c>
    </row>
    <row r="125" ht="28.5" spans="1:8">
      <c r="A125" s="30" t="s">
        <v>51</v>
      </c>
      <c r="B125" s="10" t="s">
        <v>52</v>
      </c>
      <c r="C125" s="11">
        <v>59.3</v>
      </c>
      <c r="D125" s="12">
        <f>C125*0.6</f>
        <v>35.58</v>
      </c>
      <c r="E125" s="10">
        <v>7</v>
      </c>
      <c r="F125" s="14">
        <v>80.9</v>
      </c>
      <c r="G125" s="12">
        <f>F125*0.4</f>
        <v>32.36</v>
      </c>
      <c r="H125" s="12">
        <f>D125+G125</f>
        <v>67.94</v>
      </c>
    </row>
    <row r="126" ht="28.5" spans="1:8">
      <c r="A126" s="30" t="s">
        <v>53</v>
      </c>
      <c r="B126" s="10" t="s">
        <v>54</v>
      </c>
      <c r="C126" s="11">
        <v>60.1</v>
      </c>
      <c r="D126" s="12">
        <f t="shared" si="21"/>
        <v>36.06</v>
      </c>
      <c r="E126" s="10">
        <v>5</v>
      </c>
      <c r="F126" s="14">
        <v>79.2</v>
      </c>
      <c r="G126" s="12">
        <f t="shared" si="22"/>
        <v>31.68</v>
      </c>
      <c r="H126" s="12">
        <f t="shared" si="23"/>
        <v>67.74</v>
      </c>
    </row>
    <row r="127" ht="28.5" spans="1:8">
      <c r="A127" s="30" t="s">
        <v>55</v>
      </c>
      <c r="B127" s="10" t="s">
        <v>56</v>
      </c>
      <c r="C127" s="11">
        <v>57.37</v>
      </c>
      <c r="D127" s="12">
        <f>C127*0.6</f>
        <v>34.422</v>
      </c>
      <c r="E127" s="10">
        <v>9</v>
      </c>
      <c r="F127" s="14">
        <v>82.8</v>
      </c>
      <c r="G127" s="12">
        <f>F127*0.4</f>
        <v>33.12</v>
      </c>
      <c r="H127" s="12">
        <f>D127+G127</f>
        <v>67.542</v>
      </c>
    </row>
    <row r="128" ht="28.5" spans="1:8">
      <c r="A128" s="30" t="s">
        <v>57</v>
      </c>
      <c r="B128" s="10" t="s">
        <v>58</v>
      </c>
      <c r="C128" s="11">
        <v>60.13</v>
      </c>
      <c r="D128" s="12">
        <f>C128*0.6</f>
        <v>36.078</v>
      </c>
      <c r="E128" s="10">
        <v>4</v>
      </c>
      <c r="F128" s="14">
        <v>78.6</v>
      </c>
      <c r="G128" s="12">
        <f>F128*0.4</f>
        <v>31.44</v>
      </c>
      <c r="H128" s="12">
        <f>D128+G128</f>
        <v>67.518</v>
      </c>
    </row>
    <row r="129" ht="28.5" spans="1:8">
      <c r="A129" s="30" t="s">
        <v>59</v>
      </c>
      <c r="B129" s="10" t="s">
        <v>60</v>
      </c>
      <c r="C129" s="11">
        <v>57.7</v>
      </c>
      <c r="D129" s="12">
        <f>C129*0.6</f>
        <v>34.62</v>
      </c>
      <c r="E129" s="10">
        <v>8</v>
      </c>
      <c r="F129" s="14">
        <v>78.7</v>
      </c>
      <c r="G129" s="12">
        <f>F129*0.4</f>
        <v>31.48</v>
      </c>
      <c r="H129" s="12">
        <f>D129+G129</f>
        <v>66.1</v>
      </c>
    </row>
    <row r="130" ht="28.5" spans="1:8">
      <c r="A130" s="30" t="s">
        <v>61</v>
      </c>
      <c r="B130" s="10" t="s">
        <v>62</v>
      </c>
      <c r="C130" s="11">
        <v>56.9</v>
      </c>
      <c r="D130" s="12">
        <f t="shared" si="21"/>
        <v>34.14</v>
      </c>
      <c r="E130" s="10">
        <v>10</v>
      </c>
      <c r="F130" s="14"/>
      <c r="G130" s="12">
        <f t="shared" si="22"/>
        <v>0</v>
      </c>
      <c r="H130" s="12">
        <f t="shared" si="23"/>
        <v>34.14</v>
      </c>
    </row>
    <row r="137" ht="28.5" spans="2:9">
      <c r="B137" s="30" t="s">
        <v>171</v>
      </c>
      <c r="C137" s="10" t="s">
        <v>172</v>
      </c>
      <c r="D137" s="11">
        <v>64.2</v>
      </c>
      <c r="E137" s="12">
        <f>D137*0.6</f>
        <v>38.52</v>
      </c>
      <c r="F137" s="10">
        <v>2</v>
      </c>
      <c r="G137" s="14">
        <v>80.1</v>
      </c>
      <c r="H137" s="12">
        <f>G137*0.4</f>
        <v>32.04</v>
      </c>
      <c r="I137" s="12">
        <f>E137+H137</f>
        <v>70.56</v>
      </c>
    </row>
    <row r="138" ht="28.5" spans="2:9">
      <c r="B138" s="30" t="s">
        <v>173</v>
      </c>
      <c r="C138" s="10" t="s">
        <v>174</v>
      </c>
      <c r="D138" s="11">
        <v>65.93</v>
      </c>
      <c r="E138" s="12">
        <f>D138*0.6</f>
        <v>39.558</v>
      </c>
      <c r="F138" s="10">
        <v>1</v>
      </c>
      <c r="G138" s="14">
        <v>73.6</v>
      </c>
      <c r="H138" s="12">
        <f>G138*0.4</f>
        <v>29.44</v>
      </c>
      <c r="I138" s="12">
        <f>E138+H138</f>
        <v>68.998</v>
      </c>
    </row>
    <row r="139" ht="28.5" spans="2:9">
      <c r="B139" s="30" t="s">
        <v>175</v>
      </c>
      <c r="C139" s="10" t="s">
        <v>176</v>
      </c>
      <c r="D139" s="11">
        <v>62.1</v>
      </c>
      <c r="E139" s="12">
        <f t="shared" ref="E137:E139" si="24">D139*0.6</f>
        <v>37.26</v>
      </c>
      <c r="F139" s="10">
        <v>3</v>
      </c>
      <c r="G139" s="14"/>
      <c r="H139" s="12">
        <f t="shared" ref="H137:H139" si="25">G139*0.4</f>
        <v>0</v>
      </c>
      <c r="I139" s="12">
        <f t="shared" ref="I137:I139" si="26">E139+H139</f>
        <v>37.26</v>
      </c>
    </row>
    <row r="144" ht="28.5" spans="2:9">
      <c r="B144" s="30" t="s">
        <v>211</v>
      </c>
      <c r="C144" s="10" t="s">
        <v>212</v>
      </c>
      <c r="D144" s="11">
        <v>68.37</v>
      </c>
      <c r="E144" s="12">
        <f t="shared" ref="E144:E149" si="27">D144*0.6</f>
        <v>41.022</v>
      </c>
      <c r="F144" s="10">
        <v>1</v>
      </c>
      <c r="G144" s="14">
        <v>80.8</v>
      </c>
      <c r="H144" s="12">
        <f t="shared" ref="H144:H149" si="28">G144*0.4</f>
        <v>32.32</v>
      </c>
      <c r="I144" s="12">
        <f t="shared" ref="I144:I149" si="29">E144+H144</f>
        <v>73.342</v>
      </c>
    </row>
    <row r="145" ht="28.5" spans="2:9">
      <c r="B145" s="30" t="s">
        <v>213</v>
      </c>
      <c r="C145" s="10" t="s">
        <v>214</v>
      </c>
      <c r="D145" s="11">
        <v>66.63</v>
      </c>
      <c r="E145" s="12">
        <f t="shared" si="27"/>
        <v>39.978</v>
      </c>
      <c r="F145" s="10">
        <v>2</v>
      </c>
      <c r="G145" s="14">
        <v>82.4</v>
      </c>
      <c r="H145" s="12">
        <f t="shared" si="28"/>
        <v>32.96</v>
      </c>
      <c r="I145" s="12">
        <f t="shared" si="29"/>
        <v>72.938</v>
      </c>
    </row>
    <row r="146" ht="28.5" spans="2:9">
      <c r="B146" s="30" t="s">
        <v>215</v>
      </c>
      <c r="C146" s="10" t="s">
        <v>216</v>
      </c>
      <c r="D146" s="11">
        <v>62.9</v>
      </c>
      <c r="E146" s="12">
        <f t="shared" si="27"/>
        <v>37.74</v>
      </c>
      <c r="F146" s="10">
        <v>3</v>
      </c>
      <c r="G146" s="14">
        <v>82.6</v>
      </c>
      <c r="H146" s="12">
        <f t="shared" si="28"/>
        <v>33.04</v>
      </c>
      <c r="I146" s="12">
        <f t="shared" si="29"/>
        <v>70.78</v>
      </c>
    </row>
    <row r="147" ht="28.5" spans="2:9">
      <c r="B147" s="30" t="s">
        <v>217</v>
      </c>
      <c r="C147" s="10" t="s">
        <v>218</v>
      </c>
      <c r="D147" s="11">
        <v>59.37</v>
      </c>
      <c r="E147" s="12">
        <f>D147*0.6</f>
        <v>35.622</v>
      </c>
      <c r="F147" s="10">
        <v>6</v>
      </c>
      <c r="G147" s="14">
        <v>84.6</v>
      </c>
      <c r="H147" s="12">
        <f>G147*0.4</f>
        <v>33.84</v>
      </c>
      <c r="I147" s="12">
        <f>E147+H147</f>
        <v>69.462</v>
      </c>
    </row>
    <row r="148" ht="28.5" spans="2:9">
      <c r="B148" s="30" t="s">
        <v>219</v>
      </c>
      <c r="C148" s="10" t="s">
        <v>220</v>
      </c>
      <c r="D148" s="11">
        <v>61.03</v>
      </c>
      <c r="E148" s="12">
        <f>D148*0.6</f>
        <v>36.618</v>
      </c>
      <c r="F148" s="10">
        <v>4</v>
      </c>
      <c r="G148" s="14">
        <v>76.8</v>
      </c>
      <c r="H148" s="12">
        <f>G148*0.4</f>
        <v>30.72</v>
      </c>
      <c r="I148" s="12">
        <f>E148+H148</f>
        <v>67.338</v>
      </c>
    </row>
    <row r="149" ht="28.5" spans="2:9">
      <c r="B149" s="30" t="s">
        <v>221</v>
      </c>
      <c r="C149" s="10" t="s">
        <v>222</v>
      </c>
      <c r="D149" s="11">
        <v>59.67</v>
      </c>
      <c r="E149" s="12">
        <f>D149*0.6</f>
        <v>35.802</v>
      </c>
      <c r="F149" s="10">
        <v>5</v>
      </c>
      <c r="G149" s="14">
        <v>0</v>
      </c>
      <c r="H149" s="12">
        <f>G149*0.4</f>
        <v>0</v>
      </c>
      <c r="I149" s="12">
        <f>E149+H149</f>
        <v>35.802</v>
      </c>
    </row>
    <row r="156" ht="28.5" spans="2:9">
      <c r="B156" s="30" t="s">
        <v>246</v>
      </c>
      <c r="C156" s="10" t="s">
        <v>247</v>
      </c>
      <c r="D156" s="11">
        <v>60.77</v>
      </c>
      <c r="E156" s="12">
        <f t="shared" ref="E156:E161" si="30">D156*0.6</f>
        <v>36.462</v>
      </c>
      <c r="F156" s="10">
        <v>1</v>
      </c>
      <c r="G156" s="13">
        <v>81.8</v>
      </c>
      <c r="H156" s="12">
        <f t="shared" ref="H156:H161" si="31">G156*0.4</f>
        <v>32.72</v>
      </c>
      <c r="I156" s="12">
        <f t="shared" ref="I156:I161" si="32">E156+H156</f>
        <v>69.182</v>
      </c>
    </row>
    <row r="157" ht="28.5" spans="2:9">
      <c r="B157" s="30" t="s">
        <v>248</v>
      </c>
      <c r="C157" s="10" t="s">
        <v>249</v>
      </c>
      <c r="D157" s="11">
        <v>60.57</v>
      </c>
      <c r="E157" s="12">
        <f t="shared" si="30"/>
        <v>36.342</v>
      </c>
      <c r="F157" s="10">
        <v>2</v>
      </c>
      <c r="G157" s="13">
        <v>78.4</v>
      </c>
      <c r="H157" s="12">
        <f t="shared" si="31"/>
        <v>31.36</v>
      </c>
      <c r="I157" s="12">
        <f t="shared" si="32"/>
        <v>67.702</v>
      </c>
    </row>
    <row r="158" ht="28.5" spans="2:9">
      <c r="B158" s="30" t="s">
        <v>250</v>
      </c>
      <c r="C158" s="10" t="s">
        <v>251</v>
      </c>
      <c r="D158" s="11">
        <v>57.37</v>
      </c>
      <c r="E158" s="12">
        <f>D158*0.6</f>
        <v>34.422</v>
      </c>
      <c r="F158" s="10">
        <v>5</v>
      </c>
      <c r="G158" s="13">
        <v>78</v>
      </c>
      <c r="H158" s="12">
        <f>G158*0.4</f>
        <v>31.2</v>
      </c>
      <c r="I158" s="12">
        <f>E158+H158</f>
        <v>65.622</v>
      </c>
    </row>
    <row r="159" ht="28.5" spans="2:9">
      <c r="B159" s="30" t="s">
        <v>252</v>
      </c>
      <c r="C159" s="10" t="s">
        <v>253</v>
      </c>
      <c r="D159" s="11">
        <v>60.23</v>
      </c>
      <c r="E159" s="12">
        <f>D159*0.6</f>
        <v>36.138</v>
      </c>
      <c r="F159" s="10">
        <v>3</v>
      </c>
      <c r="G159" s="13">
        <v>73.4</v>
      </c>
      <c r="H159" s="12">
        <f>G159*0.4</f>
        <v>29.36</v>
      </c>
      <c r="I159" s="12">
        <f>E159+H159</f>
        <v>65.498</v>
      </c>
    </row>
    <row r="160" ht="28.5" spans="2:9">
      <c r="B160" s="30" t="s">
        <v>254</v>
      </c>
      <c r="C160" s="10" t="s">
        <v>255</v>
      </c>
      <c r="D160" s="11">
        <v>57.6</v>
      </c>
      <c r="E160" s="12">
        <f>D160*0.6</f>
        <v>34.56</v>
      </c>
      <c r="F160" s="10">
        <v>4</v>
      </c>
      <c r="G160" s="13">
        <v>75.4</v>
      </c>
      <c r="H160" s="12">
        <f>G160*0.4</f>
        <v>30.16</v>
      </c>
      <c r="I160" s="12">
        <f>E160+H160</f>
        <v>64.72</v>
      </c>
    </row>
    <row r="161" ht="28.5" spans="2:9">
      <c r="B161" s="30" t="s">
        <v>256</v>
      </c>
      <c r="C161" s="10" t="s">
        <v>257</v>
      </c>
      <c r="D161" s="11">
        <v>56.4</v>
      </c>
      <c r="E161" s="12">
        <f t="shared" si="30"/>
        <v>33.84</v>
      </c>
      <c r="F161" s="10">
        <v>6</v>
      </c>
      <c r="G161" s="13">
        <v>76</v>
      </c>
      <c r="H161" s="12">
        <f t="shared" si="31"/>
        <v>30.4</v>
      </c>
      <c r="I161" s="12">
        <f t="shared" si="32"/>
        <v>64.24</v>
      </c>
    </row>
    <row r="166" ht="14.25" spans="2:9">
      <c r="B166" s="31" t="s">
        <v>86</v>
      </c>
      <c r="C166" s="15" t="s">
        <v>87</v>
      </c>
      <c r="D166" s="11">
        <v>75.47</v>
      </c>
      <c r="E166" s="12">
        <f t="shared" ref="E166:E174" si="33">D166*0.6</f>
        <v>45.282</v>
      </c>
      <c r="F166" s="10">
        <v>1</v>
      </c>
      <c r="G166" s="14">
        <v>86.6</v>
      </c>
      <c r="H166" s="12">
        <f t="shared" ref="H166:H174" si="34">G166*0.4</f>
        <v>34.64</v>
      </c>
      <c r="I166" s="12">
        <f t="shared" ref="I166:I174" si="35">E166+H166</f>
        <v>79.922</v>
      </c>
    </row>
    <row r="167" ht="14.25" spans="2:9">
      <c r="B167" s="31" t="s">
        <v>88</v>
      </c>
      <c r="C167" s="15" t="s">
        <v>89</v>
      </c>
      <c r="D167" s="11">
        <v>74.6</v>
      </c>
      <c r="E167" s="12">
        <f t="shared" si="33"/>
        <v>44.76</v>
      </c>
      <c r="F167" s="10">
        <v>2</v>
      </c>
      <c r="G167" s="14">
        <v>84.4</v>
      </c>
      <c r="H167" s="12">
        <f t="shared" si="34"/>
        <v>33.76</v>
      </c>
      <c r="I167" s="12">
        <f t="shared" si="35"/>
        <v>78.52</v>
      </c>
    </row>
    <row r="168" ht="14.25" spans="2:9">
      <c r="B168" s="31" t="s">
        <v>90</v>
      </c>
      <c r="C168" s="15" t="s">
        <v>91</v>
      </c>
      <c r="D168" s="11">
        <v>73.03</v>
      </c>
      <c r="E168" s="12">
        <f>D168*0.6</f>
        <v>43.818</v>
      </c>
      <c r="F168" s="10">
        <v>6</v>
      </c>
      <c r="G168" s="14">
        <v>85</v>
      </c>
      <c r="H168" s="12">
        <f>G168*0.4</f>
        <v>34</v>
      </c>
      <c r="I168" s="12">
        <f>E168+H168</f>
        <v>77.818</v>
      </c>
    </row>
    <row r="169" ht="14.25" spans="2:9">
      <c r="B169" s="31" t="s">
        <v>92</v>
      </c>
      <c r="C169" s="15" t="s">
        <v>93</v>
      </c>
      <c r="D169" s="11">
        <v>73.97</v>
      </c>
      <c r="E169" s="12">
        <f>D169*0.6</f>
        <v>44.382</v>
      </c>
      <c r="F169" s="10">
        <v>3</v>
      </c>
      <c r="G169" s="14">
        <v>82.4</v>
      </c>
      <c r="H169" s="12">
        <f>G169*0.4</f>
        <v>32.96</v>
      </c>
      <c r="I169" s="12">
        <f>E169+H169</f>
        <v>77.342</v>
      </c>
    </row>
    <row r="170" ht="14.25" spans="2:9">
      <c r="B170" s="31" t="s">
        <v>94</v>
      </c>
      <c r="C170" s="15" t="s">
        <v>95</v>
      </c>
      <c r="D170" s="11">
        <v>71.5</v>
      </c>
      <c r="E170" s="12">
        <f>D170*0.6</f>
        <v>42.9</v>
      </c>
      <c r="F170" s="10">
        <v>7</v>
      </c>
      <c r="G170" s="14">
        <v>83</v>
      </c>
      <c r="H170" s="12">
        <f>G170*0.4</f>
        <v>33.2</v>
      </c>
      <c r="I170" s="12">
        <f>E170+H170</f>
        <v>76.1</v>
      </c>
    </row>
    <row r="171" ht="14.25" spans="2:9">
      <c r="B171" s="31" t="s">
        <v>96</v>
      </c>
      <c r="C171" s="15" t="s">
        <v>97</v>
      </c>
      <c r="D171" s="11">
        <v>73.67</v>
      </c>
      <c r="E171" s="12">
        <f>D171*0.6</f>
        <v>44.202</v>
      </c>
      <c r="F171" s="10">
        <v>4</v>
      </c>
      <c r="G171" s="14">
        <v>79.4</v>
      </c>
      <c r="H171" s="12">
        <f>G171*0.4</f>
        <v>31.76</v>
      </c>
      <c r="I171" s="12">
        <f>E171+H171</f>
        <v>75.962</v>
      </c>
    </row>
    <row r="172" ht="14.25" spans="2:9">
      <c r="B172" s="31" t="s">
        <v>98</v>
      </c>
      <c r="C172" s="15" t="s">
        <v>99</v>
      </c>
      <c r="D172" s="11">
        <v>73.03</v>
      </c>
      <c r="E172" s="12">
        <f>D172*0.6</f>
        <v>43.818</v>
      </c>
      <c r="F172" s="10">
        <v>5</v>
      </c>
      <c r="G172" s="14">
        <v>77</v>
      </c>
      <c r="H172" s="12">
        <f>G172*0.4</f>
        <v>30.8</v>
      </c>
      <c r="I172" s="12">
        <f>E172+H172</f>
        <v>74.618</v>
      </c>
    </row>
    <row r="173" ht="14.25" spans="2:9">
      <c r="B173" s="31" t="s">
        <v>100</v>
      </c>
      <c r="C173" s="15" t="s">
        <v>101</v>
      </c>
      <c r="D173" s="11">
        <v>71.47</v>
      </c>
      <c r="E173" s="12">
        <f t="shared" si="33"/>
        <v>42.882</v>
      </c>
      <c r="F173" s="10">
        <v>8</v>
      </c>
      <c r="G173" s="14">
        <v>76</v>
      </c>
      <c r="H173" s="12">
        <f t="shared" si="34"/>
        <v>30.4</v>
      </c>
      <c r="I173" s="12">
        <f t="shared" si="35"/>
        <v>73.282</v>
      </c>
    </row>
    <row r="174" ht="14.25" spans="2:9">
      <c r="B174" s="31" t="s">
        <v>102</v>
      </c>
      <c r="C174" s="15" t="s">
        <v>103</v>
      </c>
      <c r="D174" s="11">
        <v>68.9</v>
      </c>
      <c r="E174" s="12">
        <f t="shared" si="33"/>
        <v>41.34</v>
      </c>
      <c r="F174" s="10">
        <v>10</v>
      </c>
      <c r="G174" s="14">
        <v>76.8</v>
      </c>
      <c r="H174" s="12">
        <f t="shared" si="34"/>
        <v>30.72</v>
      </c>
      <c r="I174" s="12">
        <f t="shared" si="35"/>
        <v>72.06</v>
      </c>
    </row>
    <row r="179" ht="28.5" spans="2:9">
      <c r="B179" s="30" t="s">
        <v>106</v>
      </c>
      <c r="C179" s="10" t="s">
        <v>107</v>
      </c>
      <c r="D179" s="11">
        <v>57.33</v>
      </c>
      <c r="E179" s="12">
        <f>D179*0.6</f>
        <v>34.398</v>
      </c>
      <c r="F179" s="10">
        <v>2</v>
      </c>
      <c r="G179" s="14">
        <v>73</v>
      </c>
      <c r="H179" s="12">
        <f>G179*0.4</f>
        <v>29.2</v>
      </c>
      <c r="I179" s="12">
        <f>E179+H179</f>
        <v>63.598</v>
      </c>
    </row>
    <row r="180" ht="28.5" spans="2:9">
      <c r="B180" s="30" t="s">
        <v>108</v>
      </c>
      <c r="C180" s="10" t="s">
        <v>109</v>
      </c>
      <c r="D180" s="11">
        <v>62.53</v>
      </c>
      <c r="E180" s="12">
        <f>D180*0.6</f>
        <v>37.518</v>
      </c>
      <c r="F180" s="10">
        <v>1</v>
      </c>
      <c r="G180" s="14">
        <v>0</v>
      </c>
      <c r="H180" s="12">
        <f>G180*0.4</f>
        <v>0</v>
      </c>
      <c r="I180" s="12">
        <f>E180+H180</f>
        <v>37.518</v>
      </c>
    </row>
    <row r="181" ht="28.5" spans="2:9">
      <c r="B181" s="30" t="s">
        <v>110</v>
      </c>
      <c r="C181" s="10" t="s">
        <v>111</v>
      </c>
      <c r="D181" s="11">
        <v>54.23</v>
      </c>
      <c r="E181" s="12">
        <f t="shared" ref="E179:E181" si="36">D181*0.6</f>
        <v>32.538</v>
      </c>
      <c r="F181" s="10">
        <v>3</v>
      </c>
      <c r="G181" s="14">
        <v>0</v>
      </c>
      <c r="H181" s="12">
        <f t="shared" ref="H179:H181" si="37">G181*0.4</f>
        <v>0</v>
      </c>
      <c r="I181" s="12">
        <f t="shared" ref="I179:I181" si="38">E181+H181</f>
        <v>32.538</v>
      </c>
    </row>
    <row r="187" ht="14.25" spans="2:9">
      <c r="B187" s="31" t="s">
        <v>115</v>
      </c>
      <c r="C187" s="15" t="s">
        <v>116</v>
      </c>
      <c r="D187" s="11">
        <v>69.8</v>
      </c>
      <c r="E187" s="12">
        <f t="shared" ref="E187:E192" si="39">D187*0.6</f>
        <v>41.88</v>
      </c>
      <c r="F187" s="10">
        <v>1</v>
      </c>
      <c r="G187" s="14">
        <v>83</v>
      </c>
      <c r="H187" s="12">
        <f t="shared" ref="H187:H192" si="40">G187*0.4</f>
        <v>33.2</v>
      </c>
      <c r="I187" s="12">
        <f t="shared" ref="I187:I192" si="41">E187+H187</f>
        <v>75.08</v>
      </c>
    </row>
    <row r="188" ht="14.25" spans="2:9">
      <c r="B188" s="31" t="s">
        <v>117</v>
      </c>
      <c r="C188" s="15" t="s">
        <v>118</v>
      </c>
      <c r="D188" s="11">
        <v>68.9</v>
      </c>
      <c r="E188" s="12">
        <f t="shared" si="39"/>
        <v>41.34</v>
      </c>
      <c r="F188" s="10">
        <v>2</v>
      </c>
      <c r="G188" s="14">
        <v>81.8</v>
      </c>
      <c r="H188" s="12">
        <f t="shared" si="40"/>
        <v>32.72</v>
      </c>
      <c r="I188" s="12">
        <f t="shared" si="41"/>
        <v>74.06</v>
      </c>
    </row>
    <row r="189" ht="14.25" spans="2:9">
      <c r="B189" s="31" t="s">
        <v>119</v>
      </c>
      <c r="C189" s="15" t="s">
        <v>120</v>
      </c>
      <c r="D189" s="11">
        <v>61.5</v>
      </c>
      <c r="E189" s="12">
        <f t="shared" si="39"/>
        <v>36.9</v>
      </c>
      <c r="F189" s="10">
        <v>4</v>
      </c>
      <c r="G189" s="14">
        <v>79</v>
      </c>
      <c r="H189" s="12">
        <f t="shared" si="40"/>
        <v>31.6</v>
      </c>
      <c r="I189" s="12">
        <f t="shared" si="41"/>
        <v>68.5</v>
      </c>
    </row>
    <row r="190" ht="14.25" spans="2:9">
      <c r="B190" s="31" t="s">
        <v>121</v>
      </c>
      <c r="C190" s="15" t="s">
        <v>122</v>
      </c>
      <c r="D190" s="11">
        <v>59.2</v>
      </c>
      <c r="E190" s="12">
        <f>D190*0.6</f>
        <v>35.52</v>
      </c>
      <c r="F190" s="10">
        <v>6</v>
      </c>
      <c r="G190" s="14">
        <v>82.2</v>
      </c>
      <c r="H190" s="12">
        <f>G190*0.4</f>
        <v>32.88</v>
      </c>
      <c r="I190" s="12">
        <f>E190+H190</f>
        <v>68.4</v>
      </c>
    </row>
    <row r="191" ht="14.25" spans="2:9">
      <c r="B191" s="31" t="s">
        <v>123</v>
      </c>
      <c r="C191" s="15" t="s">
        <v>124</v>
      </c>
      <c r="D191" s="11">
        <v>61.2</v>
      </c>
      <c r="E191" s="12">
        <f>D191*0.6</f>
        <v>36.72</v>
      </c>
      <c r="F191" s="10">
        <v>5</v>
      </c>
      <c r="G191" s="14">
        <v>74</v>
      </c>
      <c r="H191" s="12">
        <f>G191*0.4</f>
        <v>29.6</v>
      </c>
      <c r="I191" s="12">
        <f>E191+H191</f>
        <v>66.32</v>
      </c>
    </row>
    <row r="192" ht="28.5" spans="2:9">
      <c r="B192" s="30" t="s">
        <v>125</v>
      </c>
      <c r="C192" s="10" t="s">
        <v>126</v>
      </c>
      <c r="D192" s="11">
        <v>58.7</v>
      </c>
      <c r="E192" s="12">
        <f t="shared" si="39"/>
        <v>35.22</v>
      </c>
      <c r="F192" s="10">
        <v>7</v>
      </c>
      <c r="G192" s="14">
        <v>75.6</v>
      </c>
      <c r="H192" s="12">
        <f t="shared" si="40"/>
        <v>30.24</v>
      </c>
      <c r="I192" s="12">
        <f t="shared" si="41"/>
        <v>65.46</v>
      </c>
    </row>
  </sheetData>
  <autoFilter ref="J1:J16">
    <extLst/>
  </autoFilter>
  <sortState ref="B187:I192">
    <sortCondition ref="I187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2023-07-12T07:04:00Z</dcterms:created>
  <dcterms:modified xsi:type="dcterms:W3CDTF">2023-11-18T08:48:29Z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B24F8BDB5B9A4ABEA98BECF64CFBD225_13</vt:lpwstr>
  </property>
  <property fmtid="{D5CDD505-2E9C-101B-9397-08002B2CF9AE}" pid="3" name="KSOProductBuildVer">
    <vt:lpwstr>2052-12.1.0.15712</vt:lpwstr>
  </property>
</Properties>
</file>